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924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5" i="1"/>
  <c r="E16"/>
  <c r="E17"/>
  <c r="E18"/>
  <c r="E19"/>
  <c r="E20"/>
  <c r="E21"/>
  <c r="E14"/>
  <c r="E7"/>
  <c r="E8"/>
  <c r="E9"/>
  <c r="E10"/>
  <c r="E11"/>
  <c r="E12"/>
  <c r="E6"/>
  <c r="E234"/>
  <c r="E235"/>
  <c r="E233"/>
  <c r="E229"/>
  <c r="E230"/>
  <c r="E231"/>
  <c r="E228"/>
  <c r="E224"/>
  <c r="E225"/>
  <c r="E226"/>
  <c r="E223"/>
  <c r="E219"/>
  <c r="E220"/>
  <c r="E221"/>
  <c r="E218"/>
  <c r="E213"/>
  <c r="E214"/>
  <c r="E215"/>
  <c r="E216"/>
  <c r="E212"/>
  <c r="E207"/>
  <c r="E208"/>
  <c r="E209"/>
  <c r="E210"/>
  <c r="E206"/>
  <c r="E201"/>
  <c r="E196"/>
  <c r="E197"/>
  <c r="E198"/>
  <c r="E199"/>
  <c r="E200"/>
  <c r="E203"/>
  <c r="E195"/>
  <c r="E182"/>
  <c r="E183"/>
  <c r="E184"/>
  <c r="E185"/>
  <c r="E186"/>
  <c r="E187"/>
  <c r="E188"/>
  <c r="E189"/>
  <c r="E190"/>
  <c r="E191"/>
  <c r="E192"/>
  <c r="E193"/>
  <c r="E181"/>
  <c r="E164"/>
  <c r="E165"/>
  <c r="E166"/>
  <c r="E167"/>
  <c r="E168"/>
  <c r="E169"/>
  <c r="E170"/>
  <c r="E171"/>
  <c r="E172"/>
  <c r="E173"/>
  <c r="E174"/>
  <c r="E175"/>
  <c r="E176"/>
  <c r="E177"/>
  <c r="E163"/>
  <c r="E152"/>
  <c r="E153"/>
  <c r="E154"/>
  <c r="E155"/>
  <c r="E156"/>
  <c r="E157"/>
  <c r="E158"/>
  <c r="E159"/>
  <c r="E160"/>
  <c r="E161"/>
  <c r="E151"/>
  <c r="E143"/>
  <c r="E144"/>
  <c r="E145"/>
  <c r="E146"/>
  <c r="E147"/>
  <c r="E148"/>
  <c r="E149"/>
  <c r="E14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22"/>
  <c r="E112"/>
  <c r="E113"/>
  <c r="E114"/>
  <c r="E115"/>
  <c r="E116"/>
  <c r="E117"/>
  <c r="E118"/>
  <c r="E119"/>
  <c r="E120"/>
  <c r="E111"/>
  <c r="E101"/>
  <c r="E102"/>
  <c r="E103"/>
  <c r="E104"/>
  <c r="E105"/>
  <c r="E106"/>
  <c r="E107"/>
  <c r="E100"/>
  <c r="E90"/>
  <c r="E91"/>
  <c r="E92"/>
  <c r="E93"/>
  <c r="E94"/>
  <c r="E95"/>
  <c r="E96"/>
  <c r="E97"/>
  <c r="E98"/>
  <c r="E89"/>
  <c r="E87"/>
  <c r="E86"/>
  <c r="E78"/>
  <c r="E79"/>
  <c r="E80"/>
  <c r="E81"/>
  <c r="E82"/>
  <c r="E83"/>
  <c r="E77"/>
  <c r="E65"/>
  <c r="E66"/>
  <c r="E67"/>
  <c r="E68"/>
  <c r="E69"/>
  <c r="E70"/>
  <c r="E71"/>
  <c r="E72"/>
  <c r="E73"/>
  <c r="E74"/>
  <c r="E75"/>
  <c r="E64"/>
  <c r="E57"/>
  <c r="E58"/>
  <c r="E59"/>
  <c r="E60"/>
  <c r="E61"/>
  <c r="E62"/>
  <c r="E56"/>
  <c r="E29"/>
  <c r="E30"/>
  <c r="E31"/>
  <c r="E32"/>
  <c r="E28"/>
  <c r="E24"/>
  <c r="E25"/>
  <c r="E26"/>
  <c r="E23"/>
</calcChain>
</file>

<file path=xl/sharedStrings.xml><?xml version="1.0" encoding="utf-8"?>
<sst xmlns="http://schemas.openxmlformats.org/spreadsheetml/2006/main" count="264" uniqueCount="241">
  <si>
    <t>Противопожарное оборудование</t>
  </si>
  <si>
    <t>Цена                (без НДС), грн</t>
  </si>
  <si>
    <t>Цена               (с НДС), грн</t>
  </si>
  <si>
    <t>Огнетушители порошковые закачные</t>
  </si>
  <si>
    <r>
      <t xml:space="preserve">Огнетушитель порошковый </t>
    </r>
    <r>
      <rPr>
        <b/>
        <sz val="10"/>
        <rFont val="Arial Cyr"/>
        <charset val="204"/>
      </rPr>
      <t>ОП-1 (ВП-1)</t>
    </r>
  </si>
  <si>
    <r>
      <t xml:space="preserve">Огнетушитель порошковый </t>
    </r>
    <r>
      <rPr>
        <b/>
        <sz val="10"/>
        <rFont val="Arial Cyr"/>
        <charset val="204"/>
      </rPr>
      <t>ОП-2 (ВП-2)</t>
    </r>
  </si>
  <si>
    <r>
      <t xml:space="preserve">Огнетушитель порошковый </t>
    </r>
    <r>
      <rPr>
        <b/>
        <sz val="10"/>
        <rFont val="Arial Cyr"/>
        <charset val="204"/>
      </rPr>
      <t>ОП-5 (ВП-5)</t>
    </r>
  </si>
  <si>
    <r>
      <t xml:space="preserve">Огнетушитель порошковый </t>
    </r>
    <r>
      <rPr>
        <b/>
        <sz val="10"/>
        <rFont val="Arial Cyr"/>
        <charset val="204"/>
      </rPr>
      <t>ОП-6 (ВП-6)</t>
    </r>
  </si>
  <si>
    <r>
      <t xml:space="preserve">Огнетушитель порошковый </t>
    </r>
    <r>
      <rPr>
        <b/>
        <sz val="10"/>
        <rFont val="Arial Cyr"/>
        <charset val="204"/>
      </rPr>
      <t>ОП-9 (ВП-9)</t>
    </r>
  </si>
  <si>
    <r>
      <t xml:space="preserve">Огнетушитель порошковый </t>
    </r>
    <r>
      <rPr>
        <b/>
        <sz val="10"/>
        <rFont val="Arial Cyr"/>
        <charset val="204"/>
      </rPr>
      <t>ОП-50 (ВП-45)</t>
    </r>
  </si>
  <si>
    <r>
      <t xml:space="preserve">Огнетушитель порошковый </t>
    </r>
    <r>
      <rPr>
        <b/>
        <sz val="10"/>
        <rFont val="Arial Cyr"/>
        <charset val="204"/>
      </rPr>
      <t>ОП-100 (ВП-100)</t>
    </r>
  </si>
  <si>
    <t>Огнетушители углекислотные</t>
  </si>
  <si>
    <r>
      <t xml:space="preserve">Огнетушитель углекислотный </t>
    </r>
    <r>
      <rPr>
        <b/>
        <sz val="10"/>
        <rFont val="Arial Cyr"/>
        <charset val="204"/>
      </rPr>
      <t xml:space="preserve"> ОУ-2 (Новое название ВВК-1,4)</t>
    </r>
  </si>
  <si>
    <r>
      <t xml:space="preserve">Огнетушитель углекислотный </t>
    </r>
    <r>
      <rPr>
        <b/>
        <sz val="10"/>
        <rFont val="Arial Cyr"/>
        <charset val="204"/>
      </rPr>
      <t>ОУ-3 (Новое название ВВК-2)</t>
    </r>
  </si>
  <si>
    <r>
      <t xml:space="preserve">Огнетушитель углекислотный </t>
    </r>
    <r>
      <rPr>
        <b/>
        <sz val="10"/>
        <rFont val="Arial Cyr"/>
        <charset val="204"/>
      </rPr>
      <t>ОУ-5 (Новое название ВВК-3,5)</t>
    </r>
  </si>
  <si>
    <r>
      <t xml:space="preserve">Огнетушитель углекислотный </t>
    </r>
    <r>
      <rPr>
        <b/>
        <sz val="10"/>
        <rFont val="Arial Cyr"/>
        <charset val="204"/>
      </rPr>
      <t>ОУ-5 с шлангом (Новое название ВВК-3,5)</t>
    </r>
  </si>
  <si>
    <r>
      <t>Огнетушитель углекислотный</t>
    </r>
    <r>
      <rPr>
        <b/>
        <sz val="10"/>
        <rFont val="Arial Cyr"/>
        <charset val="204"/>
      </rPr>
      <t xml:space="preserve"> ОУ-7 с шлангом (Новое название ВВК-5)</t>
    </r>
  </si>
  <si>
    <r>
      <t xml:space="preserve">Огнетушитель углекислотный </t>
    </r>
    <r>
      <rPr>
        <b/>
        <sz val="10"/>
        <rFont val="Arial Cyr"/>
        <charset val="204"/>
      </rPr>
      <t>ОУ-25 (Новое название ВВК-18)</t>
    </r>
  </si>
  <si>
    <r>
      <t xml:space="preserve">Огнетушитель углекислотный </t>
    </r>
    <r>
      <rPr>
        <b/>
        <sz val="10"/>
        <rFont val="Arial Cyr"/>
        <charset val="204"/>
      </rPr>
      <t>ОУ-40 (Новое название ВВК-28)</t>
    </r>
  </si>
  <si>
    <r>
      <t xml:space="preserve">Огнетушитель углекислотный </t>
    </r>
    <r>
      <rPr>
        <b/>
        <sz val="10"/>
        <rFont val="Arial Cyr"/>
        <charset val="204"/>
      </rPr>
      <t>ОУ-80 (Новое название ВВК-56)</t>
    </r>
  </si>
  <si>
    <t>Комплектующие к огнетушителям</t>
  </si>
  <si>
    <t>Шланг для огнетушителя ОУ-5</t>
  </si>
  <si>
    <t>Шланг для огнетушителя ОП-5; ОП-9</t>
  </si>
  <si>
    <t>Раструб для огнетушителя ОУ-2; ОУ-3</t>
  </si>
  <si>
    <t>Раструб для огнетушителя ОУ-3</t>
  </si>
  <si>
    <t>Подставки и кронштейны для огнетушителей</t>
  </si>
  <si>
    <t>Подставка резиновая под ОУ-2, ОУ-3</t>
  </si>
  <si>
    <t>Подставка резиновая под ОУ-5, ОУ-7</t>
  </si>
  <si>
    <t>Крепеж настенный к ОП-1</t>
  </si>
  <si>
    <t>Крепеж настенный к ОП-2</t>
  </si>
  <si>
    <t>Крепеж настенный к ОП-5</t>
  </si>
  <si>
    <t>Модули порошкового пожаротушения</t>
  </si>
  <si>
    <t xml:space="preserve">Автономные </t>
  </si>
  <si>
    <t>СПРУТ-3-01</t>
  </si>
  <si>
    <t>СПРУТ-6-01</t>
  </si>
  <si>
    <t>СПРУТ-9-01</t>
  </si>
  <si>
    <t>СПРУТ-12-01</t>
  </si>
  <si>
    <t>СПРУТ-15-01</t>
  </si>
  <si>
    <t>Автономные с сигнализатором давления</t>
  </si>
  <si>
    <t>Автоматические</t>
  </si>
  <si>
    <t>СПРУТ-3</t>
  </si>
  <si>
    <t>СПРУТ-6</t>
  </si>
  <si>
    <t>СПРУТ-9</t>
  </si>
  <si>
    <t>СПРУТ-12</t>
  </si>
  <si>
    <t>СПРУТ-15</t>
  </si>
  <si>
    <t>Огнетушители cамосрабатывающие порошковые</t>
  </si>
  <si>
    <t>Огнетушитель самосрабатующий  ОСП-1</t>
  </si>
  <si>
    <t>Рукава пожарные напорные</t>
  </si>
  <si>
    <t>Импортные</t>
  </si>
  <si>
    <t>Рукав пожарный латексный Д-51 с ГР-50</t>
  </si>
  <si>
    <t>Рукав пожарный латексный Д-66 с ГР-70</t>
  </si>
  <si>
    <t>Рукав пожарный латексный Д-77 с ГР-80</t>
  </si>
  <si>
    <t>Рукав пожарный латексный Д-51 полотно</t>
  </si>
  <si>
    <t>Рукав пожарный латексный Д-66 полотно</t>
  </si>
  <si>
    <t>Рукав пожарный латексный Д-77 полотно</t>
  </si>
  <si>
    <t>Рукав пожарный латексний Д-25 со штуцером и перекрывным стволом (квартирный)</t>
  </si>
  <si>
    <t xml:space="preserve">Украинские </t>
  </si>
  <si>
    <t>Рукав пожарный Д-51(к) с ГРН-50</t>
  </si>
  <si>
    <t>Рукав пожарный Д-51(т) с ГРН-50</t>
  </si>
  <si>
    <t>Рукав пожарный Д-66 (к) с ГРН-70</t>
  </si>
  <si>
    <t>Рукав пожарный Д-66 (т) с ГРН-70</t>
  </si>
  <si>
    <t>Рукав пожарный Д-77 (т) с ГРН-80</t>
  </si>
  <si>
    <t>Рукав пожарный Д-51(к) полотно</t>
  </si>
  <si>
    <t>Рукав пожарный Д-51(Т) полотно</t>
  </si>
  <si>
    <t>Рукав пожарный Д-66 (к) полотно</t>
  </si>
  <si>
    <t>Рукав пожарный Д-66 (т) полотно</t>
  </si>
  <si>
    <t>Рукав пожарный Д-77 (т) полотно</t>
  </si>
  <si>
    <t>Рукав пожарный Д-100 (т) полотно</t>
  </si>
  <si>
    <t>Рукав пожарный Д-150 (т) полотно</t>
  </si>
  <si>
    <t>Рукава пожарные напорно-всасывающие</t>
  </si>
  <si>
    <t>Рукав всасывающий Д-50 В за 1 м.п.</t>
  </si>
  <si>
    <t>Рукав всасывающий Д-65 В за 1 м.п.</t>
  </si>
  <si>
    <t>Рукав всасывающий Д-75 В за 1 м.п.</t>
  </si>
  <si>
    <t>Рукав всасывающий Д-100 В за 1 м.п.</t>
  </si>
  <si>
    <t>Рукав всасывающий Д-125 В за 1 м.п.</t>
  </si>
  <si>
    <t>Рукав всасывающий Д-150 В за 1 м.п.</t>
  </si>
  <si>
    <t>Рукав всасывающий Д-200 В за 1 м.п.</t>
  </si>
  <si>
    <t>Пожарные краны (вентили)</t>
  </si>
  <si>
    <t xml:space="preserve">Краны ДУ-25 </t>
  </si>
  <si>
    <r>
      <t xml:space="preserve">Пож. кран Ду-25 </t>
    </r>
    <r>
      <rPr>
        <b/>
        <sz val="10"/>
        <rFont val="Arial Cyr"/>
        <charset val="204"/>
      </rPr>
      <t>латун. угл.</t>
    </r>
    <r>
      <rPr>
        <sz val="10"/>
        <rFont val="Arial Cyr"/>
        <charset val="204"/>
      </rPr>
      <t xml:space="preserve"> </t>
    </r>
    <r>
      <rPr>
        <sz val="10"/>
        <rFont val="Arial CYR"/>
      </rPr>
      <t>нар/нар 125 град</t>
    </r>
  </si>
  <si>
    <r>
      <t xml:space="preserve">Пож. задвижка Ду-25 </t>
    </r>
    <r>
      <rPr>
        <b/>
        <sz val="10"/>
        <rFont val="Arial CYR"/>
      </rPr>
      <t xml:space="preserve">латун.прямой </t>
    </r>
    <r>
      <rPr>
        <sz val="10"/>
        <rFont val="Arial CYR"/>
      </rPr>
      <t>вн/вн</t>
    </r>
  </si>
  <si>
    <t xml:space="preserve">Краны ДУ-50 </t>
  </si>
  <si>
    <r>
      <t xml:space="preserve">Пож. кран ПК-50 </t>
    </r>
    <r>
      <rPr>
        <b/>
        <sz val="10"/>
        <rFont val="Arial Cyr"/>
        <charset val="204"/>
      </rPr>
      <t>чугун. угл.</t>
    </r>
    <r>
      <rPr>
        <sz val="10"/>
        <rFont val="Arial CYR"/>
      </rPr>
      <t xml:space="preserve"> вн/нар 90 град</t>
    </r>
  </si>
  <si>
    <r>
      <t xml:space="preserve">Пож. кран ДУ-50 </t>
    </r>
    <r>
      <rPr>
        <b/>
        <sz val="10"/>
        <rFont val="Arial CYR"/>
      </rPr>
      <t xml:space="preserve">алюмин. угл. </t>
    </r>
    <r>
      <rPr>
        <sz val="10"/>
        <rFont val="Arial CYR"/>
      </rPr>
      <t>нар/нар 125 град</t>
    </r>
  </si>
  <si>
    <r>
      <t xml:space="preserve">Пож. кран Ду-50 </t>
    </r>
    <r>
      <rPr>
        <b/>
        <sz val="10"/>
        <rFont val="Arial Cyr"/>
        <charset val="204"/>
      </rPr>
      <t>латун. угл.</t>
    </r>
    <r>
      <rPr>
        <sz val="10"/>
        <rFont val="Arial Cyr"/>
        <charset val="204"/>
      </rPr>
      <t xml:space="preserve"> </t>
    </r>
    <r>
      <rPr>
        <sz val="10"/>
        <rFont val="Arial CYR"/>
      </rPr>
      <t>нар/нар 125 град</t>
    </r>
  </si>
  <si>
    <r>
      <t xml:space="preserve">Пож. кран Ду-50 </t>
    </r>
    <r>
      <rPr>
        <b/>
        <sz val="10"/>
        <rFont val="Arial Cyr"/>
        <charset val="204"/>
      </rPr>
      <t>латун. угл.</t>
    </r>
    <r>
      <rPr>
        <sz val="10"/>
        <rFont val="Arial Cyr"/>
        <charset val="204"/>
      </rPr>
      <t xml:space="preserve"> </t>
    </r>
    <r>
      <rPr>
        <sz val="10"/>
        <rFont val="Arial CYR"/>
      </rPr>
      <t xml:space="preserve">нар/нар 125  </t>
    </r>
    <r>
      <rPr>
        <b/>
        <sz val="10"/>
        <rFont val="Arial Cyr"/>
        <charset val="204"/>
      </rPr>
      <t>с ДППК</t>
    </r>
  </si>
  <si>
    <r>
      <t xml:space="preserve">Пож. клапап 15кч33п </t>
    </r>
    <r>
      <rPr>
        <b/>
        <sz val="10"/>
        <rFont val="Arial Cyr"/>
        <charset val="204"/>
      </rPr>
      <t>чугун.прямой</t>
    </r>
    <r>
      <rPr>
        <sz val="10"/>
        <rFont val="Arial CYR"/>
      </rPr>
      <t xml:space="preserve"> вн/вн  </t>
    </r>
  </si>
  <si>
    <r>
      <t xml:space="preserve">Пож. вентиль 15б3р </t>
    </r>
    <r>
      <rPr>
        <b/>
        <sz val="10"/>
        <rFont val="Arial CYR"/>
      </rPr>
      <t xml:space="preserve">бронз.прямой </t>
    </r>
    <r>
      <rPr>
        <sz val="10"/>
        <rFont val="Arial CYR"/>
      </rPr>
      <t>вн/вн</t>
    </r>
  </si>
  <si>
    <r>
      <t xml:space="preserve">Пож. вентиль 15б3р </t>
    </r>
    <r>
      <rPr>
        <b/>
        <sz val="10"/>
        <rFont val="Arial CYR"/>
      </rPr>
      <t xml:space="preserve">латун.прямой </t>
    </r>
    <r>
      <rPr>
        <sz val="10"/>
        <rFont val="Arial CYR"/>
      </rPr>
      <t>вн/нар</t>
    </r>
  </si>
  <si>
    <t>Муфта стальная Ду-50</t>
  </si>
  <si>
    <t>Муфта чугунная Ду-50</t>
  </si>
  <si>
    <t>Резьба Ду-50 короткая</t>
  </si>
  <si>
    <t xml:space="preserve">Краны ДУ-65 </t>
  </si>
  <si>
    <r>
      <t xml:space="preserve">Пож. кран ПК-70 </t>
    </r>
    <r>
      <rPr>
        <b/>
        <sz val="10"/>
        <rFont val="Arial Cyr"/>
        <charset val="204"/>
      </rPr>
      <t>чугун. угл.</t>
    </r>
    <r>
      <rPr>
        <sz val="10"/>
        <rFont val="Arial CYR"/>
      </rPr>
      <t xml:space="preserve"> вн/нар 90 град</t>
    </r>
  </si>
  <si>
    <r>
      <t xml:space="preserve">Пож. кран ДУ-65 </t>
    </r>
    <r>
      <rPr>
        <b/>
        <sz val="10"/>
        <rFont val="Arial CYR"/>
      </rPr>
      <t xml:space="preserve">алюмин. угл. </t>
    </r>
    <r>
      <rPr>
        <sz val="10"/>
        <rFont val="Arial CYR"/>
      </rPr>
      <t>нар/нар 125 град</t>
    </r>
  </si>
  <si>
    <r>
      <t xml:space="preserve">Пож. кран Ду-65 </t>
    </r>
    <r>
      <rPr>
        <b/>
        <sz val="10"/>
        <rFont val="Arial Cyr"/>
        <charset val="204"/>
      </rPr>
      <t>латун. угл.</t>
    </r>
    <r>
      <rPr>
        <sz val="10"/>
        <rFont val="Arial Cyr"/>
        <charset val="204"/>
      </rPr>
      <t xml:space="preserve"> </t>
    </r>
    <r>
      <rPr>
        <sz val="10"/>
        <rFont val="Arial CYR"/>
      </rPr>
      <t>нар/нар 125 град</t>
    </r>
  </si>
  <si>
    <r>
      <t xml:space="preserve">Пож. кран Ду-65 </t>
    </r>
    <r>
      <rPr>
        <b/>
        <sz val="10"/>
        <rFont val="Arial Cyr"/>
        <charset val="204"/>
      </rPr>
      <t>латун. угл.</t>
    </r>
    <r>
      <rPr>
        <sz val="10"/>
        <rFont val="Arial Cyr"/>
        <charset val="204"/>
      </rPr>
      <t xml:space="preserve"> </t>
    </r>
    <r>
      <rPr>
        <sz val="10"/>
        <rFont val="Arial CYR"/>
      </rPr>
      <t xml:space="preserve">нар/нар 125 </t>
    </r>
    <r>
      <rPr>
        <b/>
        <sz val="10"/>
        <rFont val="Arial Cyr"/>
        <charset val="204"/>
      </rPr>
      <t>с ДППК</t>
    </r>
  </si>
  <si>
    <t>Муфта стальная Ду-65</t>
  </si>
  <si>
    <t>Муфта чугунная Ду-65</t>
  </si>
  <si>
    <t>Резьба Ду-65 короткая</t>
  </si>
  <si>
    <t>Пожарная арматура</t>
  </si>
  <si>
    <t>Стволы пожарные</t>
  </si>
  <si>
    <t>Ствол ручной РС-50У (пластик)</t>
  </si>
  <si>
    <t>Ствол ручной РС-50 (алюминий)</t>
  </si>
  <si>
    <t>Ствол ручной РС-50.01 (алюминий)</t>
  </si>
  <si>
    <t>Ствол ручной РС-70</t>
  </si>
  <si>
    <t>Ствол РСПК-50</t>
  </si>
  <si>
    <t>Ствол РСП-50</t>
  </si>
  <si>
    <t>Ствол РСК-50</t>
  </si>
  <si>
    <t>Ствол СРК-50</t>
  </si>
  <si>
    <t>Ствол РСП-70</t>
  </si>
  <si>
    <t>Ствол РСКЗ-70</t>
  </si>
  <si>
    <t>Головки пожарные</t>
  </si>
  <si>
    <t>Головка рукавная ГР-50</t>
  </si>
  <si>
    <t>Головка рукавная ГР-70</t>
  </si>
  <si>
    <t>Головка рукавная ГР-80</t>
  </si>
  <si>
    <t>Головка рукавная ГРВ-100</t>
  </si>
  <si>
    <t>Головка рукавная ГРВ-125</t>
  </si>
  <si>
    <t>Головка рукавная ГРН-150</t>
  </si>
  <si>
    <t>Головка соединительная ГМ-50, ГЦ-50</t>
  </si>
  <si>
    <t>Головка соединительная ГМ-70, ГЦ-70</t>
  </si>
  <si>
    <t>Головка соединительная ГМ-80, ГЦ-80</t>
  </si>
  <si>
    <t>Головка соединительная ГМВ-100</t>
  </si>
  <si>
    <t>Головка соединительная ГМВ-125</t>
  </si>
  <si>
    <t>Головка переходная ГП 50х70</t>
  </si>
  <si>
    <t>Головка переходная ГП 50х80</t>
  </si>
  <si>
    <t>Головка переходная ГП 70х80</t>
  </si>
  <si>
    <t>Головка заглушка Г3Н-50</t>
  </si>
  <si>
    <t>Головка заглушка Г3Н-70</t>
  </si>
  <si>
    <t>Головка заглушка Г3Н-80</t>
  </si>
  <si>
    <t>Головка заглушка Г3В-100</t>
  </si>
  <si>
    <t>Головка заглушка Г3В-125</t>
  </si>
  <si>
    <t>Прочее оборудование</t>
  </si>
  <si>
    <t>Колонка пожежна КП</t>
  </si>
  <si>
    <t>Сетка всасывающая СВ-100</t>
  </si>
  <si>
    <t>Сетка всасывающая СВ-125</t>
  </si>
  <si>
    <t>Разветвление рукавное РТ-70</t>
  </si>
  <si>
    <t>Разветвление рукавное РТ-80</t>
  </si>
  <si>
    <t>Водосборник рукавный ВС-125</t>
  </si>
  <si>
    <t>Ключ К-80</t>
  </si>
  <si>
    <t>Ключ К-150</t>
  </si>
  <si>
    <t>Пожарные гидранты</t>
  </si>
  <si>
    <t>Гидрант пожарный Н-0,75</t>
  </si>
  <si>
    <t>Гидрант пожарный Н-1,00</t>
  </si>
  <si>
    <t>Гидрант пожарный Н-1,25</t>
  </si>
  <si>
    <t>Гидрант пожарный Н-1,5</t>
  </si>
  <si>
    <t>Гидрант пожарный Н-1,75</t>
  </si>
  <si>
    <t>Гидрант пожарный Н-2,00</t>
  </si>
  <si>
    <t>Гидрант пожарный Н-2,5</t>
  </si>
  <si>
    <t>Пожарные щиты, стенды, комплектующие</t>
  </si>
  <si>
    <t>Щит пож. открытого типа (без комплектации)</t>
  </si>
  <si>
    <t>Щит пож. закрытого типа (без комплектации)</t>
  </si>
  <si>
    <t>Щит пож. откр. компл.(лом,баг, 2 вед,топор,лопата)</t>
  </si>
  <si>
    <t>Щит пож закр.компл. (лом,баг, 2 вед,топор,лопата)</t>
  </si>
  <si>
    <t>Лом</t>
  </si>
  <si>
    <t>Багор</t>
  </si>
  <si>
    <t>Ведро</t>
  </si>
  <si>
    <t>Лопата</t>
  </si>
  <si>
    <r>
      <t>Защитный экран (</t>
    </r>
    <r>
      <rPr>
        <b/>
        <sz val="10"/>
        <rFont val="Arial CYR"/>
      </rPr>
      <t>кошма</t>
    </r>
    <r>
      <rPr>
        <sz val="10"/>
        <rFont val="Arial CYR"/>
      </rPr>
      <t>) 2 сл. 1,5х2</t>
    </r>
  </si>
  <si>
    <r>
      <t>Защитный экран (</t>
    </r>
    <r>
      <rPr>
        <b/>
        <sz val="10"/>
        <rFont val="Arial CYR"/>
      </rPr>
      <t>кошма</t>
    </r>
    <r>
      <rPr>
        <sz val="10"/>
        <rFont val="Arial CYR"/>
      </rPr>
      <t>) 1 сл. 1,5х2</t>
    </r>
  </si>
  <si>
    <t>Топор пожар. с деревяной ручкой</t>
  </si>
  <si>
    <t>Топор пожар. срезиновой. ручкой</t>
  </si>
  <si>
    <t>Ящик для песка 0,12м3</t>
  </si>
  <si>
    <t>Ящик для песка 0,35 м3 (перекидной)</t>
  </si>
  <si>
    <t xml:space="preserve">Брезент </t>
  </si>
  <si>
    <t>Аварийно-спасательные средства и оборудование</t>
  </si>
  <si>
    <t>Топор пожарного поясной (Украина)</t>
  </si>
  <si>
    <t>Топор пожарного поясной (Россия)</t>
  </si>
  <si>
    <t>Кобура для топора пожарного поясного (брезент)</t>
  </si>
  <si>
    <t>Кобура для топора пожарного поясного (кожа)</t>
  </si>
  <si>
    <t>Ножницы диэлектрические НД-1</t>
  </si>
  <si>
    <t>Веревка пожарная спасательная ВПС-30 (30м)</t>
  </si>
  <si>
    <t>Веревка пожарная спасательная ВПС-50 (50м)</t>
  </si>
  <si>
    <t>Карабин пожарный</t>
  </si>
  <si>
    <t>Лестница-палка ЛП</t>
  </si>
  <si>
    <t>Лестница-штурмовка ЛШ</t>
  </si>
  <si>
    <t>Выдвижная пожарная лестница ВПЛ</t>
  </si>
  <si>
    <t>Фонарь ДиК-5</t>
  </si>
  <si>
    <t>Фонарь ДиК-10С</t>
  </si>
  <si>
    <t>Одежда и снаряжение пожарного</t>
  </si>
  <si>
    <t>Защитная одежда пожарного</t>
  </si>
  <si>
    <t>Каска пожарного</t>
  </si>
  <si>
    <t>Краги пожарного</t>
  </si>
  <si>
    <t>Сапоги пожарного (резиновые термостойкие)</t>
  </si>
  <si>
    <t>Теплоотражающий костюм "Індекс-1"</t>
  </si>
  <si>
    <t>Теплоотражающий костюм "Індекс-3"</t>
  </si>
  <si>
    <t>Термозащитный костюм "Індекс-1200"</t>
  </si>
  <si>
    <t>-</t>
  </si>
  <si>
    <t>Дыхательный аппарат «АСВ-2»</t>
  </si>
  <si>
    <t>Пояс пожарный спасательный ППС-А</t>
  </si>
  <si>
    <t>Пожарные шкафы</t>
  </si>
  <si>
    <t xml:space="preserve"> Под один рукав Д-51/66мм</t>
  </si>
  <si>
    <t>ШПК-310Н 540*650*230 навесной задняя стенка</t>
  </si>
  <si>
    <t>ШПК-310Н 540*650*230 навесной б/задней стенки</t>
  </si>
  <si>
    <t>ШПК 600*600*230 навесной б/задней стенки</t>
  </si>
  <si>
    <t>ШПК-310В 540*650*230 встроен. задняя стенка</t>
  </si>
  <si>
    <t>ШПК-310В 540*650*230 встроен. б/задней стенки</t>
  </si>
  <si>
    <t xml:space="preserve"> Под один рукав Д-51/66мм с местом под один огнет. до 15 кг.</t>
  </si>
  <si>
    <t>ШПК-315Н 840*650*230 навесной задняя стенка</t>
  </si>
  <si>
    <t>ШПК-315Н 840*650*230 навесной б/задней стенки</t>
  </si>
  <si>
    <t>ШПК 900*700*230 навесной б/задней стенки</t>
  </si>
  <si>
    <t>ШПК-315В 840*650*230 встроен. задняя стенка</t>
  </si>
  <si>
    <t>ШПК-315В 840*650*230 встроен. б/задней стенки</t>
  </si>
  <si>
    <t xml:space="preserve"> Под один рукав Д-51/66мм с местом под два огнет. до 30 кг.</t>
  </si>
  <si>
    <t>ШПК-320Н 540*1300*230 навесной задняя стенка</t>
  </si>
  <si>
    <t>ШПК-320Н 540*1300*230 навесной б/задней стенки</t>
  </si>
  <si>
    <t>ШПК-320В 540*1300*230 встроен. задняя стенка</t>
  </si>
  <si>
    <t>ШПК-320В 540*1300*230 встроен. б/задней стенки</t>
  </si>
  <si>
    <t xml:space="preserve"> Под два рукава Д-51/66мм</t>
  </si>
  <si>
    <t>ШПК-320Н-21 540*1300*230 навесной задняя стенка</t>
  </si>
  <si>
    <t>ШПК-320Н-21 540*1300*230 навесной б/задней стенки</t>
  </si>
  <si>
    <t>ШПК-320В-21 540*1300*230 встроен. задняя стенка</t>
  </si>
  <si>
    <t>ШПК-320В-21 540*1300*230 встроен. б/задней стенки</t>
  </si>
  <si>
    <t xml:space="preserve"> Под два рукава Д-51/66мм с местом под два огнет. до 30 кг.</t>
  </si>
  <si>
    <t>ШПК-320Н-2 540*1850*230 навесной задняя стенка</t>
  </si>
  <si>
    <t>ШПК-320Н-2 540*1850*230 навесной б/задней стенки</t>
  </si>
  <si>
    <t>ШПК-320В-2 540*1850*230 встроен. задняя стенка</t>
  </si>
  <si>
    <t xml:space="preserve">ШПК-320В-2 540*1850*230 встроен. б/задней стенки </t>
  </si>
  <si>
    <t>Касеты (корзины) для рукава</t>
  </si>
  <si>
    <t>Касета для рукава металлическая</t>
  </si>
  <si>
    <t>Касета для рукава пластиковая</t>
  </si>
  <si>
    <t>Барабан для рукава</t>
  </si>
  <si>
    <t>Стенд пожарный со щитом закрытого типа (с комплек.)/(без комплект.)</t>
  </si>
  <si>
    <t>Стенд пожарный со щитом открытого типа(с комплек.)/(без комплект.)</t>
  </si>
  <si>
    <t>1256,00/897,00</t>
  </si>
  <si>
    <t>1969,00/1620,60</t>
  </si>
  <si>
    <t>Подстав. под гидрант Д100 тупиковая</t>
  </si>
  <si>
    <t>Подстав. под гидрант Д100 проходная</t>
  </si>
  <si>
    <t>585,00</t>
  </si>
  <si>
    <t>673,83</t>
  </si>
  <si>
    <t>Подстав. под гидрант Д150 тупиковая</t>
  </si>
  <si>
    <t>Подстав. под гидрант Д150 проходная</t>
  </si>
  <si>
    <t>721,50</t>
  </si>
  <si>
    <t>893,75</t>
  </si>
  <si>
    <t>1884/1345,5</t>
  </si>
  <si>
    <t>2953,5/2430,9</t>
  </si>
  <si>
    <t>Цена  (с НДС), грн</t>
  </si>
  <si>
    <t>ООО "Евросервис Укрснаб"</t>
  </si>
  <si>
    <t>тел. 0652 709-770, 709-870     моб.тел. 099 034-57-59                                         факс(автомат) 0652 701370                                     mail@evroservis.com.ua</t>
  </si>
  <si>
    <t>WWW.EVF.COM.UA - интернет магазин</t>
  </si>
  <si>
    <t>цену уточнять</t>
  </si>
</sst>
</file>

<file path=xl/styles.xml><?xml version="1.0" encoding="utf-8"?>
<styleSheet xmlns="http://schemas.openxmlformats.org/spreadsheetml/2006/main">
  <fonts count="18"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b/>
      <i/>
      <sz val="18"/>
      <name val="Arial"/>
      <family val="2"/>
      <charset val="204"/>
    </font>
    <font>
      <b/>
      <i/>
      <sz val="12"/>
      <name val="Arial CYR"/>
    </font>
    <font>
      <b/>
      <u/>
      <sz val="10"/>
      <color indexed="12"/>
      <name val="Arial Cyr"/>
      <charset val="204"/>
    </font>
    <font>
      <b/>
      <sz val="11"/>
      <name val="Arial CYR"/>
    </font>
    <font>
      <b/>
      <sz val="10"/>
      <name val="Arial CYR"/>
    </font>
    <font>
      <b/>
      <sz val="12"/>
      <name val="Arial CYR"/>
    </font>
    <font>
      <sz val="10"/>
      <name val="Arial CYR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i/>
      <sz val="10"/>
      <name val="Arial CYR"/>
    </font>
    <font>
      <b/>
      <i/>
      <u/>
      <sz val="10"/>
      <name val="Arial CYR"/>
    </font>
    <font>
      <sz val="10"/>
      <color indexed="8"/>
      <name val="Arial CYR"/>
    </font>
    <font>
      <b/>
      <i/>
      <sz val="10"/>
      <color indexed="8"/>
      <name val="Arial CYR"/>
    </font>
    <font>
      <b/>
      <sz val="12"/>
      <name val="Arial Cyr"/>
      <charset val="204"/>
    </font>
    <font>
      <b/>
      <u/>
      <sz val="18"/>
      <color theme="1" tint="4.9989318521683403E-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81">
    <xf numFmtId="0" fontId="0" fillId="0" borderId="0" xfId="0"/>
    <xf numFmtId="0" fontId="2" fillId="0" borderId="0" xfId="2" applyBorder="1"/>
    <xf numFmtId="0" fontId="2" fillId="0" borderId="0" xfId="2"/>
    <xf numFmtId="0" fontId="5" fillId="0" borderId="0" xfId="1" applyFont="1" applyAlignment="1">
      <alignment horizontal="left" vertical="center"/>
    </xf>
    <xf numFmtId="0" fontId="7" fillId="2" borderId="1" xfId="2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vertical="center"/>
    </xf>
    <xf numFmtId="2" fontId="9" fillId="3" borderId="2" xfId="2" applyNumberFormat="1" applyFont="1" applyFill="1" applyBorder="1" applyAlignment="1">
      <alignment vertical="center"/>
    </xf>
    <xf numFmtId="2" fontId="0" fillId="3" borderId="2" xfId="2" applyNumberFormat="1" applyFont="1" applyFill="1" applyBorder="1" applyAlignment="1">
      <alignment vertical="center"/>
    </xf>
    <xf numFmtId="0" fontId="0" fillId="3" borderId="2" xfId="2" applyFont="1" applyFill="1" applyBorder="1" applyAlignment="1">
      <alignment vertical="center" wrapText="1"/>
    </xf>
    <xf numFmtId="0" fontId="2" fillId="0" borderId="0" xfId="2" applyBorder="1" applyAlignment="1">
      <alignment vertical="center"/>
    </xf>
    <xf numFmtId="0" fontId="13" fillId="0" borderId="0" xfId="2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2" fontId="9" fillId="0" borderId="0" xfId="2" applyNumberFormat="1" applyFont="1" applyAlignment="1">
      <alignment vertical="center"/>
    </xf>
    <xf numFmtId="2" fontId="9" fillId="0" borderId="0" xfId="2" applyNumberFormat="1" applyFont="1" applyAlignment="1">
      <alignment horizontal="right" vertical="center"/>
    </xf>
    <xf numFmtId="49" fontId="9" fillId="3" borderId="5" xfId="2" applyNumberFormat="1" applyFont="1" applyFill="1" applyBorder="1" applyAlignment="1">
      <alignment horizontal="right" vertical="center"/>
    </xf>
    <xf numFmtId="2" fontId="9" fillId="3" borderId="5" xfId="2" applyNumberFormat="1" applyFont="1" applyFill="1" applyBorder="1" applyAlignment="1">
      <alignment horizontal="right" vertical="center"/>
    </xf>
    <xf numFmtId="0" fontId="9" fillId="3" borderId="6" xfId="2" applyFont="1" applyFill="1" applyBorder="1" applyAlignment="1">
      <alignment horizontal="center" vertical="center"/>
    </xf>
    <xf numFmtId="0" fontId="0" fillId="0" borderId="6" xfId="0" applyBorder="1"/>
    <xf numFmtId="0" fontId="0" fillId="3" borderId="6" xfId="0" applyFill="1" applyBorder="1"/>
    <xf numFmtId="0" fontId="8" fillId="0" borderId="6" xfId="2" applyFont="1" applyFill="1" applyBorder="1" applyAlignment="1">
      <alignment vertical="center"/>
    </xf>
    <xf numFmtId="0" fontId="6" fillId="2" borderId="7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vertical="center"/>
    </xf>
    <xf numFmtId="2" fontId="9" fillId="3" borderId="5" xfId="2" applyNumberFormat="1" applyFont="1" applyFill="1" applyBorder="1" applyAlignment="1">
      <alignment vertical="center"/>
    </xf>
    <xf numFmtId="0" fontId="6" fillId="0" borderId="6" xfId="2" applyFont="1" applyFill="1" applyBorder="1" applyAlignment="1">
      <alignment vertical="center" wrapText="1"/>
    </xf>
    <xf numFmtId="0" fontId="0" fillId="0" borderId="0" xfId="0" applyBorder="1"/>
    <xf numFmtId="0" fontId="0" fillId="3" borderId="5" xfId="2" applyFont="1" applyFill="1" applyBorder="1" applyAlignment="1">
      <alignment vertical="center"/>
    </xf>
    <xf numFmtId="2" fontId="0" fillId="3" borderId="5" xfId="2" applyNumberFormat="1" applyFont="1" applyFill="1" applyBorder="1" applyAlignment="1">
      <alignment vertical="center"/>
    </xf>
    <xf numFmtId="0" fontId="9" fillId="3" borderId="5" xfId="2" applyFont="1" applyFill="1" applyBorder="1" applyAlignment="1">
      <alignment vertical="center" wrapText="1"/>
    </xf>
    <xf numFmtId="0" fontId="9" fillId="3" borderId="5" xfId="2" applyFont="1" applyFill="1" applyBorder="1" applyAlignment="1">
      <alignment horizontal="left" vertical="center"/>
    </xf>
    <xf numFmtId="2" fontId="9" fillId="3" borderId="8" xfId="2" applyNumberFormat="1" applyFont="1" applyFill="1" applyBorder="1" applyAlignment="1">
      <alignment horizontal="right" vertical="center"/>
    </xf>
    <xf numFmtId="2" fontId="9" fillId="3" borderId="8" xfId="2" applyNumberFormat="1" applyFont="1" applyFill="1" applyBorder="1" applyAlignment="1">
      <alignment vertical="center"/>
    </xf>
    <xf numFmtId="2" fontId="9" fillId="3" borderId="4" xfId="2" applyNumberFormat="1" applyFont="1" applyFill="1" applyBorder="1" applyAlignment="1">
      <alignment horizontal="right" vertical="center"/>
    </xf>
    <xf numFmtId="2" fontId="0" fillId="3" borderId="8" xfId="2" applyNumberFormat="1" applyFont="1" applyFill="1" applyBorder="1" applyAlignment="1">
      <alignment horizontal="right" vertical="center"/>
    </xf>
    <xf numFmtId="2" fontId="2" fillId="0" borderId="0" xfId="2" applyNumberFormat="1"/>
    <xf numFmtId="2" fontId="2" fillId="0" borderId="0" xfId="2" applyNumberFormat="1" applyBorder="1"/>
    <xf numFmtId="2" fontId="7" fillId="2" borderId="1" xfId="2" applyNumberFormat="1" applyFont="1" applyFill="1" applyBorder="1" applyAlignment="1">
      <alignment horizontal="center" vertical="center" wrapText="1"/>
    </xf>
    <xf numFmtId="2" fontId="2" fillId="0" borderId="5" xfId="2" applyNumberFormat="1" applyBorder="1"/>
    <xf numFmtId="2" fontId="2" fillId="0" borderId="5" xfId="2" applyNumberFormat="1" applyBorder="1" applyAlignment="1">
      <alignment horizontal="right"/>
    </xf>
    <xf numFmtId="2" fontId="0" fillId="0" borderId="0" xfId="0" applyNumberFormat="1"/>
    <xf numFmtId="2" fontId="2" fillId="0" borderId="5" xfId="2" applyNumberFormat="1" applyBorder="1" applyAlignment="1">
      <alignment horizontal="center"/>
    </xf>
    <xf numFmtId="0" fontId="9" fillId="3" borderId="8" xfId="2" applyFont="1" applyFill="1" applyBorder="1" applyAlignment="1">
      <alignment vertical="center"/>
    </xf>
    <xf numFmtId="2" fontId="9" fillId="3" borderId="3" xfId="2" applyNumberFormat="1" applyFont="1" applyFill="1" applyBorder="1" applyAlignment="1">
      <alignment vertical="center"/>
    </xf>
    <xf numFmtId="2" fontId="9" fillId="3" borderId="3" xfId="2" applyNumberFormat="1" applyFont="1" applyFill="1" applyBorder="1" applyAlignment="1">
      <alignment horizontal="right" vertical="center"/>
    </xf>
    <xf numFmtId="2" fontId="2" fillId="0" borderId="1" xfId="2" applyNumberFormat="1" applyBorder="1"/>
    <xf numFmtId="0" fontId="15" fillId="6" borderId="8" xfId="2" applyFont="1" applyFill="1" applyBorder="1" applyAlignment="1">
      <alignment horizontal="center" vertical="center"/>
    </xf>
    <xf numFmtId="0" fontId="15" fillId="6" borderId="3" xfId="2" applyFont="1" applyFill="1" applyBorder="1" applyAlignment="1">
      <alignment horizontal="center" vertical="center"/>
    </xf>
    <xf numFmtId="0" fontId="15" fillId="6" borderId="1" xfId="2" applyFont="1" applyFill="1" applyBorder="1" applyAlignment="1">
      <alignment horizontal="center" vertical="center"/>
    </xf>
    <xf numFmtId="0" fontId="8" fillId="5" borderId="8" xfId="2" applyFont="1" applyFill="1" applyBorder="1" applyAlignment="1">
      <alignment horizontal="center" vertical="center" wrapText="1"/>
    </xf>
    <xf numFmtId="0" fontId="8" fillId="5" borderId="3" xfId="2" applyFont="1" applyFill="1" applyBorder="1" applyAlignment="1">
      <alignment horizontal="center" vertical="center" wrapText="1"/>
    </xf>
    <xf numFmtId="0" fontId="8" fillId="5" borderId="1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14" fillId="3" borderId="6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9" fillId="3" borderId="0" xfId="2" applyFont="1" applyFill="1" applyBorder="1" applyAlignment="1">
      <alignment horizontal="center" vertical="center"/>
    </xf>
    <xf numFmtId="0" fontId="8" fillId="4" borderId="8" xfId="2" applyFont="1" applyFill="1" applyBorder="1" applyAlignment="1">
      <alignment horizontal="center" vertical="center"/>
    </xf>
    <xf numFmtId="0" fontId="8" fillId="4" borderId="3" xfId="2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/>
    </xf>
    <xf numFmtId="2" fontId="11" fillId="6" borderId="8" xfId="2" applyNumberFormat="1" applyFont="1" applyFill="1" applyBorder="1" applyAlignment="1">
      <alignment horizontal="center" vertical="center"/>
    </xf>
    <xf numFmtId="2" fontId="11" fillId="6" borderId="3" xfId="2" applyNumberFormat="1" applyFont="1" applyFill="1" applyBorder="1" applyAlignment="1">
      <alignment horizontal="center" vertical="center"/>
    </xf>
    <xf numFmtId="2" fontId="11" fillId="6" borderId="1" xfId="2" applyNumberFormat="1" applyFont="1" applyFill="1" applyBorder="1" applyAlignment="1">
      <alignment horizontal="center" vertical="center"/>
    </xf>
    <xf numFmtId="0" fontId="8" fillId="5" borderId="8" xfId="2" applyFont="1" applyFill="1" applyBorder="1" applyAlignment="1">
      <alignment horizontal="center" vertical="center"/>
    </xf>
    <xf numFmtId="0" fontId="8" fillId="5" borderId="3" xfId="2" applyFont="1" applyFill="1" applyBorder="1" applyAlignment="1">
      <alignment horizontal="center" vertical="center"/>
    </xf>
    <xf numFmtId="0" fontId="8" fillId="5" borderId="1" xfId="2" applyFont="1" applyFill="1" applyBorder="1" applyAlignment="1">
      <alignment horizontal="center" vertical="center"/>
    </xf>
    <xf numFmtId="0" fontId="12" fillId="6" borderId="8" xfId="2" applyFont="1" applyFill="1" applyBorder="1" applyAlignment="1">
      <alignment horizontal="center" vertical="center"/>
    </xf>
    <xf numFmtId="0" fontId="12" fillId="6" borderId="3" xfId="2" applyFont="1" applyFill="1" applyBorder="1" applyAlignment="1">
      <alignment horizontal="center" vertical="center"/>
    </xf>
    <xf numFmtId="0" fontId="12" fillId="6" borderId="1" xfId="2" applyFont="1" applyFill="1" applyBorder="1" applyAlignment="1">
      <alignment horizontal="center" vertical="center"/>
    </xf>
    <xf numFmtId="0" fontId="7" fillId="6" borderId="8" xfId="2" applyFont="1" applyFill="1" applyBorder="1" applyAlignment="1">
      <alignment horizontal="center" vertical="center"/>
    </xf>
    <xf numFmtId="0" fontId="7" fillId="6" borderId="3" xfId="2" applyFont="1" applyFill="1" applyBorder="1" applyAlignment="1">
      <alignment horizontal="center" vertical="center"/>
    </xf>
    <xf numFmtId="0" fontId="7" fillId="6" borderId="1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 wrapText="1"/>
    </xf>
    <xf numFmtId="0" fontId="17" fillId="0" borderId="4" xfId="1" applyFont="1" applyBorder="1" applyAlignment="1">
      <alignment horizontal="left" vertical="center"/>
    </xf>
    <xf numFmtId="0" fontId="11" fillId="6" borderId="8" xfId="2" applyFont="1" applyFill="1" applyBorder="1" applyAlignment="1">
      <alignment horizontal="center" vertical="center"/>
    </xf>
    <xf numFmtId="0" fontId="11" fillId="6" borderId="3" xfId="2" applyFont="1" applyFill="1" applyBorder="1" applyAlignment="1">
      <alignment horizontal="center" vertical="center"/>
    </xf>
    <xf numFmtId="0" fontId="11" fillId="6" borderId="1" xfId="2" applyFont="1" applyFill="1" applyBorder="1" applyAlignment="1">
      <alignment horizontal="center" vertical="center"/>
    </xf>
    <xf numFmtId="0" fontId="10" fillId="6" borderId="8" xfId="2" applyFont="1" applyFill="1" applyBorder="1" applyAlignment="1">
      <alignment horizontal="center" vertical="center"/>
    </xf>
    <xf numFmtId="0" fontId="10" fillId="6" borderId="3" xfId="2" applyFont="1" applyFill="1" applyBorder="1" applyAlignment="1">
      <alignment horizontal="center" vertical="center"/>
    </xf>
    <xf numFmtId="0" fontId="10" fillId="6" borderId="1" xfId="2" applyFont="1" applyFill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3514725</xdr:colOff>
      <xdr:row>0</xdr:row>
      <xdr:rowOff>0</xdr:rowOff>
    </xdr:from>
    <xdr:to>
      <xdr:col>4</xdr:col>
      <xdr:colOff>1313558</xdr:colOff>
      <xdr:row>2</xdr:row>
      <xdr:rowOff>285750</xdr:rowOff>
    </xdr:to>
    <xdr:pic>
      <xdr:nvPicPr>
        <xdr:cNvPr id="3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100000"/>
          <a:grayscl/>
        </a:blip>
        <a:srcRect/>
        <a:stretch>
          <a:fillRect/>
        </a:stretch>
      </xdr:blipFill>
      <xdr:spPr bwMode="auto">
        <a:xfrm>
          <a:off x="3600450" y="0"/>
          <a:ext cx="2151758" cy="16097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vf.com.u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1"/>
  <sheetViews>
    <sheetView tabSelected="1" topLeftCell="A28" workbookViewId="0">
      <selection activeCell="E51" sqref="E51"/>
    </sheetView>
  </sheetViews>
  <sheetFormatPr defaultRowHeight="12.75"/>
  <cols>
    <col min="1" max="1" width="1.28515625" customWidth="1"/>
    <col min="2" max="2" width="65.28515625" customWidth="1"/>
    <col min="3" max="3" width="9.5703125" hidden="1" customWidth="1"/>
    <col min="4" max="4" width="13.28515625" hidden="1" customWidth="1"/>
    <col min="5" max="5" width="20.42578125" style="38" customWidth="1"/>
  </cols>
  <sheetData>
    <row r="1" spans="1:15" ht="23.25">
      <c r="A1" s="72" t="s">
        <v>237</v>
      </c>
      <c r="B1" s="72"/>
      <c r="C1" s="72"/>
      <c r="D1" s="72"/>
      <c r="E1" s="33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81" customHeight="1">
      <c r="A2" s="73" t="s">
        <v>238</v>
      </c>
      <c r="B2" s="73"/>
      <c r="C2" s="73"/>
      <c r="D2" s="73"/>
      <c r="E2" s="34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24" customHeight="1">
      <c r="A3" s="3"/>
      <c r="B3" s="74" t="s">
        <v>239</v>
      </c>
      <c r="C3" s="74"/>
      <c r="D3" s="74"/>
      <c r="E3" s="74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39.75" customHeight="1">
      <c r="A4" s="23"/>
      <c r="B4" s="20" t="s">
        <v>0</v>
      </c>
      <c r="C4" s="4" t="s">
        <v>1</v>
      </c>
      <c r="D4" s="4" t="s">
        <v>2</v>
      </c>
      <c r="E4" s="35" t="s">
        <v>236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.75" customHeight="1">
      <c r="A5" s="19"/>
      <c r="B5" s="57" t="s">
        <v>3</v>
      </c>
      <c r="C5" s="58"/>
      <c r="D5" s="58"/>
      <c r="E5" s="59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2.75" customHeight="1">
      <c r="A6" s="54"/>
      <c r="B6" s="21" t="s">
        <v>4</v>
      </c>
      <c r="C6" s="22">
        <v>54.5</v>
      </c>
      <c r="D6" s="29">
        <v>65.400000000000006</v>
      </c>
      <c r="E6" s="36">
        <f>D6*1.3</f>
        <v>85.02000000000001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2.75" customHeight="1">
      <c r="A7" s="54"/>
      <c r="B7" s="21" t="s">
        <v>5</v>
      </c>
      <c r="C7" s="22">
        <v>66.33</v>
      </c>
      <c r="D7" s="29">
        <v>79.599999999999994</v>
      </c>
      <c r="E7" s="36">
        <f t="shared" ref="E7:E12" si="0">D7*1.3</f>
        <v>103.47999999999999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>
      <c r="A8" s="54"/>
      <c r="B8" s="21" t="s">
        <v>6</v>
      </c>
      <c r="C8" s="22">
        <v>112.5</v>
      </c>
      <c r="D8" s="29">
        <v>135</v>
      </c>
      <c r="E8" s="36">
        <f t="shared" si="0"/>
        <v>175.5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>
      <c r="A9" s="54"/>
      <c r="B9" s="21" t="s">
        <v>7</v>
      </c>
      <c r="C9" s="22">
        <v>133.75</v>
      </c>
      <c r="D9" s="29">
        <v>160.5</v>
      </c>
      <c r="E9" s="36">
        <f t="shared" si="0"/>
        <v>208.65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s="54"/>
      <c r="B10" s="21" t="s">
        <v>8</v>
      </c>
      <c r="C10" s="22">
        <v>165.67</v>
      </c>
      <c r="D10" s="29">
        <v>198.8</v>
      </c>
      <c r="E10" s="36">
        <f t="shared" si="0"/>
        <v>258.44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s="54"/>
      <c r="B11" s="21" t="s">
        <v>9</v>
      </c>
      <c r="C11" s="22">
        <v>1605</v>
      </c>
      <c r="D11" s="29">
        <v>1929</v>
      </c>
      <c r="E11" s="36">
        <f t="shared" si="0"/>
        <v>2507.7000000000003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s="54"/>
      <c r="B12" s="21" t="s">
        <v>10</v>
      </c>
      <c r="C12" s="22">
        <v>2295</v>
      </c>
      <c r="D12" s="29">
        <v>2754</v>
      </c>
      <c r="E12" s="36">
        <f t="shared" si="0"/>
        <v>3580.2000000000003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>
      <c r="A13" s="19"/>
      <c r="B13" s="57" t="s">
        <v>11</v>
      </c>
      <c r="C13" s="58"/>
      <c r="D13" s="58"/>
      <c r="E13" s="59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>
      <c r="A14" s="54"/>
      <c r="B14" s="25" t="s">
        <v>12</v>
      </c>
      <c r="C14" s="26">
        <v>121</v>
      </c>
      <c r="D14" s="29">
        <v>145.19999999999999</v>
      </c>
      <c r="E14" s="36">
        <f>D14*1.3</f>
        <v>188.76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s="54"/>
      <c r="B15" s="25" t="s">
        <v>13</v>
      </c>
      <c r="C15" s="26">
        <v>148</v>
      </c>
      <c r="D15" s="29">
        <v>177.6</v>
      </c>
      <c r="E15" s="36">
        <f t="shared" ref="E15:E21" si="1">D15*1.3</f>
        <v>230.88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>
      <c r="A16" s="54"/>
      <c r="B16" s="25" t="s">
        <v>14</v>
      </c>
      <c r="C16" s="26">
        <v>213.4</v>
      </c>
      <c r="D16" s="29">
        <v>256.08</v>
      </c>
      <c r="E16" s="36">
        <f t="shared" si="1"/>
        <v>332.904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>
      <c r="A17" s="54"/>
      <c r="B17" s="25" t="s">
        <v>15</v>
      </c>
      <c r="C17" s="26">
        <v>225</v>
      </c>
      <c r="D17" s="29">
        <v>270</v>
      </c>
      <c r="E17" s="36">
        <f t="shared" si="1"/>
        <v>351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>
      <c r="A18" s="54"/>
      <c r="B18" s="25" t="s">
        <v>16</v>
      </c>
      <c r="C18" s="26">
        <v>360</v>
      </c>
      <c r="D18" s="29">
        <v>432</v>
      </c>
      <c r="E18" s="36">
        <f t="shared" si="1"/>
        <v>561.6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>
      <c r="A19" s="54"/>
      <c r="B19" s="25" t="s">
        <v>17</v>
      </c>
      <c r="C19" s="26">
        <v>3443.33</v>
      </c>
      <c r="D19" s="29">
        <v>4132</v>
      </c>
      <c r="E19" s="36">
        <f t="shared" si="1"/>
        <v>5371.6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>
      <c r="A20" s="54"/>
      <c r="B20" s="25" t="s">
        <v>18</v>
      </c>
      <c r="C20" s="26">
        <v>3887.5</v>
      </c>
      <c r="D20" s="29">
        <v>4665</v>
      </c>
      <c r="E20" s="36">
        <f t="shared" si="1"/>
        <v>6064.5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>
      <c r="A21" s="54"/>
      <c r="B21" s="25" t="s">
        <v>19</v>
      </c>
      <c r="C21" s="26">
        <v>5898.33</v>
      </c>
      <c r="D21" s="29">
        <v>7078</v>
      </c>
      <c r="E21" s="36">
        <f t="shared" si="1"/>
        <v>9201.4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>
      <c r="A22" s="19"/>
      <c r="B22" s="57" t="s">
        <v>20</v>
      </c>
      <c r="C22" s="58"/>
      <c r="D22" s="58"/>
      <c r="E22" s="59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54"/>
      <c r="B23" s="25" t="s">
        <v>21</v>
      </c>
      <c r="C23" s="26">
        <v>24</v>
      </c>
      <c r="D23" s="29">
        <v>28.8</v>
      </c>
      <c r="E23" s="36">
        <f t="shared" ref="E23:E32" si="2">D23*1.5</f>
        <v>43.2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54"/>
      <c r="B24" s="25" t="s">
        <v>22</v>
      </c>
      <c r="C24" s="26">
        <v>18</v>
      </c>
      <c r="D24" s="29">
        <v>21.6</v>
      </c>
      <c r="E24" s="36">
        <f t="shared" si="2"/>
        <v>32.400000000000006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54"/>
      <c r="B25" s="25" t="s">
        <v>23</v>
      </c>
      <c r="C25" s="26">
        <v>18</v>
      </c>
      <c r="D25" s="29">
        <v>21.6</v>
      </c>
      <c r="E25" s="36">
        <f t="shared" si="2"/>
        <v>32.400000000000006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54"/>
      <c r="B26" s="25" t="s">
        <v>24</v>
      </c>
      <c r="C26" s="26">
        <v>18</v>
      </c>
      <c r="D26" s="29">
        <v>21.6</v>
      </c>
      <c r="E26" s="36">
        <f t="shared" si="2"/>
        <v>32.400000000000006</v>
      </c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>
      <c r="A27" s="19"/>
      <c r="B27" s="57" t="s">
        <v>25</v>
      </c>
      <c r="C27" s="58"/>
      <c r="D27" s="58"/>
      <c r="E27" s="59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54"/>
      <c r="B28" s="21" t="s">
        <v>26</v>
      </c>
      <c r="C28" s="22">
        <v>21</v>
      </c>
      <c r="D28" s="30">
        <v>25.2</v>
      </c>
      <c r="E28" s="36">
        <f t="shared" si="2"/>
        <v>37.799999999999997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54"/>
      <c r="B29" s="21" t="s">
        <v>27</v>
      </c>
      <c r="C29" s="22">
        <v>24</v>
      </c>
      <c r="D29" s="30">
        <v>28.8</v>
      </c>
      <c r="E29" s="36">
        <f t="shared" si="2"/>
        <v>43.2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54"/>
      <c r="B30" s="21" t="s">
        <v>28</v>
      </c>
      <c r="C30" s="22">
        <v>12</v>
      </c>
      <c r="D30" s="29">
        <v>14.4</v>
      </c>
      <c r="E30" s="36">
        <f t="shared" si="2"/>
        <v>21.6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54"/>
      <c r="B31" s="21" t="s">
        <v>29</v>
      </c>
      <c r="C31" s="22">
        <v>15</v>
      </c>
      <c r="D31" s="29">
        <v>18</v>
      </c>
      <c r="E31" s="36">
        <f t="shared" si="2"/>
        <v>27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54"/>
      <c r="B32" s="21" t="s">
        <v>30</v>
      </c>
      <c r="C32" s="22">
        <v>21</v>
      </c>
      <c r="D32" s="29">
        <v>25.2</v>
      </c>
      <c r="E32" s="36">
        <f t="shared" si="2"/>
        <v>37.799999999999997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>
      <c r="A33" s="54"/>
      <c r="B33" s="57" t="s">
        <v>31</v>
      </c>
      <c r="C33" s="58"/>
      <c r="D33" s="58"/>
      <c r="E33" s="59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54"/>
      <c r="B34" s="60" t="s">
        <v>32</v>
      </c>
      <c r="C34" s="61"/>
      <c r="D34" s="61"/>
      <c r="E34" s="62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55"/>
      <c r="B35" s="25" t="s">
        <v>33</v>
      </c>
      <c r="C35" s="26">
        <v>555.83000000000004</v>
      </c>
      <c r="D35" s="29">
        <v>667</v>
      </c>
      <c r="E35" s="39" t="s">
        <v>240</v>
      </c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>
      <c r="A36" s="24"/>
      <c r="B36" s="25" t="s">
        <v>34</v>
      </c>
      <c r="C36" s="26">
        <v>644.16999999999996</v>
      </c>
      <c r="D36" s="29">
        <v>773</v>
      </c>
      <c r="E36" s="39" t="s">
        <v>240</v>
      </c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2.75" customHeight="1">
      <c r="A37" s="56"/>
      <c r="B37" s="25" t="s">
        <v>35</v>
      </c>
      <c r="C37" s="26">
        <v>768.33</v>
      </c>
      <c r="D37" s="29">
        <v>922</v>
      </c>
      <c r="E37" s="39" t="s">
        <v>240</v>
      </c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2.75" customHeight="1">
      <c r="A38" s="56"/>
      <c r="B38" s="25" t="s">
        <v>36</v>
      </c>
      <c r="C38" s="26">
        <v>840</v>
      </c>
      <c r="D38" s="29">
        <v>1008</v>
      </c>
      <c r="E38" s="39" t="s">
        <v>240</v>
      </c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56"/>
      <c r="B39" s="25" t="s">
        <v>37</v>
      </c>
      <c r="C39" s="26">
        <v>930</v>
      </c>
      <c r="D39" s="29">
        <v>1116</v>
      </c>
      <c r="E39" s="39" t="s">
        <v>240</v>
      </c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>
      <c r="A40" s="51"/>
      <c r="B40" s="60" t="s">
        <v>38</v>
      </c>
      <c r="C40" s="61"/>
      <c r="D40" s="61"/>
      <c r="E40" s="62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>
      <c r="A41" s="51"/>
      <c r="B41" s="25" t="s">
        <v>33</v>
      </c>
      <c r="C41" s="26">
        <v>571.66999999999996</v>
      </c>
      <c r="D41" s="29">
        <v>686</v>
      </c>
      <c r="E41" s="39" t="s">
        <v>240</v>
      </c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>
      <c r="A42" s="51"/>
      <c r="B42" s="25" t="s">
        <v>34</v>
      </c>
      <c r="C42" s="26">
        <v>659.17</v>
      </c>
      <c r="D42" s="29">
        <v>791</v>
      </c>
      <c r="E42" s="39" t="s">
        <v>240</v>
      </c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>
      <c r="A43" s="51"/>
      <c r="B43" s="25" t="s">
        <v>35</v>
      </c>
      <c r="C43" s="26">
        <v>783.33</v>
      </c>
      <c r="D43" s="29">
        <v>940</v>
      </c>
      <c r="E43" s="39" t="s">
        <v>240</v>
      </c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>
      <c r="A44" s="51"/>
      <c r="B44" s="25" t="s">
        <v>36</v>
      </c>
      <c r="C44" s="26">
        <v>861.67</v>
      </c>
      <c r="D44" s="29">
        <v>1034</v>
      </c>
      <c r="E44" s="39" t="s">
        <v>240</v>
      </c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>
      <c r="A45" s="51"/>
      <c r="B45" s="25" t="s">
        <v>37</v>
      </c>
      <c r="C45" s="26">
        <v>952.5</v>
      </c>
      <c r="D45" s="29">
        <v>1143</v>
      </c>
      <c r="E45" s="39" t="s">
        <v>240</v>
      </c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>
      <c r="A46" s="51"/>
      <c r="B46" s="60" t="s">
        <v>39</v>
      </c>
      <c r="C46" s="61"/>
      <c r="D46" s="61"/>
      <c r="E46" s="62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>
      <c r="A47" s="51"/>
      <c r="B47" s="25" t="s">
        <v>40</v>
      </c>
      <c r="C47" s="26">
        <v>612</v>
      </c>
      <c r="D47" s="29">
        <v>734.4</v>
      </c>
      <c r="E47" s="39" t="s">
        <v>240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>
      <c r="A48" s="51"/>
      <c r="B48" s="25" t="s">
        <v>41</v>
      </c>
      <c r="C48" s="26">
        <v>704.75</v>
      </c>
      <c r="D48" s="29">
        <v>846.7</v>
      </c>
      <c r="E48" s="39" t="s">
        <v>240</v>
      </c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>
      <c r="A49" s="51"/>
      <c r="B49" s="25" t="s">
        <v>42</v>
      </c>
      <c r="C49" s="26">
        <v>828.83</v>
      </c>
      <c r="D49" s="29">
        <v>994.6</v>
      </c>
      <c r="E49" s="39" t="s">
        <v>240</v>
      </c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>
      <c r="A50" s="51"/>
      <c r="B50" s="25" t="s">
        <v>43</v>
      </c>
      <c r="C50" s="26">
        <v>907.5</v>
      </c>
      <c r="D50" s="29">
        <v>1089</v>
      </c>
      <c r="E50" s="39" t="s">
        <v>240</v>
      </c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6.5" customHeight="1">
      <c r="A51" s="51"/>
      <c r="B51" s="25" t="s">
        <v>44</v>
      </c>
      <c r="C51" s="26">
        <v>997.5</v>
      </c>
      <c r="D51" s="29">
        <v>1197</v>
      </c>
      <c r="E51" s="39" t="s">
        <v>240</v>
      </c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>
      <c r="A52" s="51"/>
      <c r="B52" s="63" t="s">
        <v>45</v>
      </c>
      <c r="C52" s="64"/>
      <c r="D52" s="64"/>
      <c r="E52" s="65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8" customHeight="1">
      <c r="A53" s="51"/>
      <c r="B53" s="5" t="s">
        <v>46</v>
      </c>
      <c r="C53" s="6">
        <v>266.67</v>
      </c>
      <c r="D53" s="31">
        <v>320</v>
      </c>
      <c r="E53" s="39" t="s">
        <v>187</v>
      </c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>
      <c r="A54" s="51"/>
      <c r="B54" s="63" t="s">
        <v>47</v>
      </c>
      <c r="C54" s="64"/>
      <c r="D54" s="64"/>
      <c r="E54" s="65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>
      <c r="A55" s="17"/>
      <c r="B55" s="75" t="s">
        <v>48</v>
      </c>
      <c r="C55" s="76"/>
      <c r="D55" s="76"/>
      <c r="E55" s="77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>
      <c r="A56" s="16"/>
      <c r="B56" s="25" t="s">
        <v>49</v>
      </c>
      <c r="C56" s="26">
        <v>146.25</v>
      </c>
      <c r="D56" s="32">
        <v>175.5</v>
      </c>
      <c r="E56" s="36">
        <f t="shared" ref="E56:E83" si="3">D56*1.5</f>
        <v>263.25</v>
      </c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>
      <c r="A57" s="17"/>
      <c r="B57" s="25" t="s">
        <v>50</v>
      </c>
      <c r="C57" s="26">
        <v>207</v>
      </c>
      <c r="D57" s="32">
        <v>248.4</v>
      </c>
      <c r="E57" s="36">
        <f t="shared" si="3"/>
        <v>372.6</v>
      </c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>
      <c r="A58" s="51"/>
      <c r="B58" s="25" t="s">
        <v>51</v>
      </c>
      <c r="C58" s="26">
        <v>345</v>
      </c>
      <c r="D58" s="32">
        <v>414</v>
      </c>
      <c r="E58" s="36">
        <f t="shared" si="3"/>
        <v>621</v>
      </c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>
      <c r="A59" s="51"/>
      <c r="B59" s="25" t="s">
        <v>52</v>
      </c>
      <c r="C59" s="26">
        <v>117.5</v>
      </c>
      <c r="D59" s="29">
        <v>141</v>
      </c>
      <c r="E59" s="36">
        <f t="shared" si="3"/>
        <v>211.5</v>
      </c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>
      <c r="A60" s="51"/>
      <c r="B60" s="25" t="s">
        <v>53</v>
      </c>
      <c r="C60" s="26">
        <v>135</v>
      </c>
      <c r="D60" s="29">
        <v>162</v>
      </c>
      <c r="E60" s="36">
        <f t="shared" si="3"/>
        <v>243</v>
      </c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>
      <c r="A61" s="51"/>
      <c r="B61" s="25" t="s">
        <v>54</v>
      </c>
      <c r="C61" s="26">
        <v>280</v>
      </c>
      <c r="D61" s="29">
        <v>336</v>
      </c>
      <c r="E61" s="36">
        <f t="shared" si="3"/>
        <v>504</v>
      </c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25.5">
      <c r="A62" s="51"/>
      <c r="B62" s="8" t="s">
        <v>55</v>
      </c>
      <c r="C62" s="7">
        <v>172.5</v>
      </c>
      <c r="D62" s="31">
        <v>207</v>
      </c>
      <c r="E62" s="36">
        <f t="shared" si="3"/>
        <v>310.5</v>
      </c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>
      <c r="A63" s="51"/>
      <c r="B63" s="66" t="s">
        <v>56</v>
      </c>
      <c r="C63" s="67"/>
      <c r="D63" s="67"/>
      <c r="E63" s="68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>
      <c r="A64" s="51"/>
      <c r="B64" s="25" t="s">
        <v>57</v>
      </c>
      <c r="C64" s="22">
        <v>235</v>
      </c>
      <c r="D64" s="29">
        <v>282</v>
      </c>
      <c r="E64" s="36">
        <f t="shared" si="3"/>
        <v>423</v>
      </c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>
      <c r="A65" s="51"/>
      <c r="B65" s="25" t="s">
        <v>58</v>
      </c>
      <c r="C65" s="22">
        <v>287.5</v>
      </c>
      <c r="D65" s="29">
        <v>345</v>
      </c>
      <c r="E65" s="36">
        <f t="shared" si="3"/>
        <v>517.5</v>
      </c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>
      <c r="A66" s="51"/>
      <c r="B66" s="25" t="s">
        <v>59</v>
      </c>
      <c r="C66" s="22">
        <v>300</v>
      </c>
      <c r="D66" s="29">
        <v>360</v>
      </c>
      <c r="E66" s="36">
        <f t="shared" si="3"/>
        <v>540</v>
      </c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>
      <c r="A67" s="51"/>
      <c r="B67" s="25" t="s">
        <v>60</v>
      </c>
      <c r="C67" s="22">
        <v>358.33333333333337</v>
      </c>
      <c r="D67" s="29">
        <v>430</v>
      </c>
      <c r="E67" s="36">
        <f t="shared" si="3"/>
        <v>645</v>
      </c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>
      <c r="A68" s="51"/>
      <c r="B68" s="25" t="s">
        <v>61</v>
      </c>
      <c r="C68" s="22">
        <v>453</v>
      </c>
      <c r="D68" s="29">
        <v>543.6</v>
      </c>
      <c r="E68" s="36">
        <f t="shared" si="3"/>
        <v>815.40000000000009</v>
      </c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>
      <c r="A69" s="51"/>
      <c r="B69" s="25" t="s">
        <v>62</v>
      </c>
      <c r="C69" s="22">
        <v>198</v>
      </c>
      <c r="D69" s="29">
        <v>237.6</v>
      </c>
      <c r="E69" s="36">
        <f t="shared" si="3"/>
        <v>356.4</v>
      </c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>
      <c r="A70" s="51"/>
      <c r="B70" s="25" t="s">
        <v>63</v>
      </c>
      <c r="C70" s="22">
        <v>228</v>
      </c>
      <c r="D70" s="29">
        <v>273.60000000000002</v>
      </c>
      <c r="E70" s="36">
        <f t="shared" si="3"/>
        <v>410.40000000000003</v>
      </c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>
      <c r="A71" s="51"/>
      <c r="B71" s="25" t="s">
        <v>64</v>
      </c>
      <c r="C71" s="22">
        <v>234</v>
      </c>
      <c r="D71" s="29">
        <v>280.8</v>
      </c>
      <c r="E71" s="36">
        <f t="shared" si="3"/>
        <v>421.20000000000005</v>
      </c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>
      <c r="A72" s="51"/>
      <c r="B72" s="25" t="s">
        <v>65</v>
      </c>
      <c r="C72" s="22">
        <v>300</v>
      </c>
      <c r="D72" s="29">
        <v>360.5</v>
      </c>
      <c r="E72" s="36">
        <f t="shared" si="3"/>
        <v>540.75</v>
      </c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>
      <c r="A73" s="51"/>
      <c r="B73" s="25" t="s">
        <v>66</v>
      </c>
      <c r="C73" s="22">
        <v>399</v>
      </c>
      <c r="D73" s="29">
        <v>478.8</v>
      </c>
      <c r="E73" s="36">
        <f t="shared" si="3"/>
        <v>718.2</v>
      </c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>
      <c r="A74" s="51"/>
      <c r="B74" s="25" t="s">
        <v>67</v>
      </c>
      <c r="C74" s="22">
        <v>687.5</v>
      </c>
      <c r="D74" s="29">
        <v>825</v>
      </c>
      <c r="E74" s="36">
        <f t="shared" si="3"/>
        <v>1237.5</v>
      </c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>
      <c r="A75" s="51"/>
      <c r="B75" s="25" t="s">
        <v>68</v>
      </c>
      <c r="C75" s="22">
        <v>1269</v>
      </c>
      <c r="D75" s="29">
        <v>1522.8</v>
      </c>
      <c r="E75" s="36">
        <f t="shared" si="3"/>
        <v>2284.1999999999998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>
      <c r="A76" s="51"/>
      <c r="B76" s="63" t="s">
        <v>69</v>
      </c>
      <c r="C76" s="64"/>
      <c r="D76" s="64"/>
      <c r="E76" s="65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>
      <c r="A77" s="51"/>
      <c r="B77" s="25" t="s">
        <v>70</v>
      </c>
      <c r="C77" s="22">
        <v>69</v>
      </c>
      <c r="D77" s="29">
        <v>82.8</v>
      </c>
      <c r="E77" s="36">
        <f t="shared" si="3"/>
        <v>124.19999999999999</v>
      </c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>
      <c r="A78" s="51"/>
      <c r="B78" s="25" t="s">
        <v>71</v>
      </c>
      <c r="C78" s="22">
        <v>87</v>
      </c>
      <c r="D78" s="29">
        <v>104.4</v>
      </c>
      <c r="E78" s="36">
        <f t="shared" si="3"/>
        <v>156.60000000000002</v>
      </c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>
      <c r="A79" s="17"/>
      <c r="B79" s="25" t="s">
        <v>72</v>
      </c>
      <c r="C79" s="22">
        <v>96</v>
      </c>
      <c r="D79" s="29">
        <v>115.2</v>
      </c>
      <c r="E79" s="36">
        <f t="shared" si="3"/>
        <v>172.8</v>
      </c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2.75" customHeight="1">
      <c r="A80" s="51"/>
      <c r="B80" s="25" t="s">
        <v>73</v>
      </c>
      <c r="C80" s="22">
        <v>129</v>
      </c>
      <c r="D80" s="29">
        <v>154.80000000000001</v>
      </c>
      <c r="E80" s="36">
        <f t="shared" si="3"/>
        <v>232.20000000000002</v>
      </c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2.75" customHeight="1">
      <c r="A81" s="51"/>
      <c r="B81" s="25" t="s">
        <v>74</v>
      </c>
      <c r="C81" s="22">
        <v>198</v>
      </c>
      <c r="D81" s="29">
        <v>237.6</v>
      </c>
      <c r="E81" s="36">
        <f t="shared" si="3"/>
        <v>356.4</v>
      </c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5">
      <c r="A82" s="51"/>
      <c r="B82" s="25" t="s">
        <v>75</v>
      </c>
      <c r="C82" s="22">
        <v>213</v>
      </c>
      <c r="D82" s="29">
        <v>255.6</v>
      </c>
      <c r="E82" s="36">
        <f t="shared" si="3"/>
        <v>383.4</v>
      </c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>
      <c r="A83" s="51"/>
      <c r="B83" s="25" t="s">
        <v>76</v>
      </c>
      <c r="C83" s="22">
        <v>264</v>
      </c>
      <c r="D83" s="29">
        <v>316.8</v>
      </c>
      <c r="E83" s="36">
        <f t="shared" si="3"/>
        <v>475.20000000000005</v>
      </c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 ht="15.75">
      <c r="A84" s="51"/>
      <c r="B84" s="63" t="s">
        <v>77</v>
      </c>
      <c r="C84" s="64"/>
      <c r="D84" s="64"/>
      <c r="E84" s="65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>
      <c r="A85" s="51"/>
      <c r="B85" s="66" t="s">
        <v>78</v>
      </c>
      <c r="C85" s="67"/>
      <c r="D85" s="67"/>
      <c r="E85" s="68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>
      <c r="A86" s="51"/>
      <c r="B86" s="21" t="s">
        <v>79</v>
      </c>
      <c r="C86" s="22">
        <v>65.83</v>
      </c>
      <c r="D86" s="29">
        <v>79</v>
      </c>
      <c r="E86" s="36">
        <f t="shared" ref="E86:E107" si="4">D86*1.5</f>
        <v>118.5</v>
      </c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>
      <c r="A87" s="17"/>
      <c r="B87" s="21" t="s">
        <v>80</v>
      </c>
      <c r="C87" s="22">
        <v>54.17</v>
      </c>
      <c r="D87" s="29">
        <v>65</v>
      </c>
      <c r="E87" s="36">
        <f t="shared" si="4"/>
        <v>97.5</v>
      </c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>
      <c r="A88" s="51"/>
      <c r="B88" s="66" t="s">
        <v>81</v>
      </c>
      <c r="C88" s="67"/>
      <c r="D88" s="67"/>
      <c r="E88" s="68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>
      <c r="A89" s="51"/>
      <c r="B89" s="21" t="s">
        <v>82</v>
      </c>
      <c r="C89" s="22">
        <v>137.5</v>
      </c>
      <c r="D89" s="29">
        <v>165</v>
      </c>
      <c r="E89" s="36">
        <f t="shared" si="4"/>
        <v>247.5</v>
      </c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>
      <c r="A90" s="51"/>
      <c r="B90" s="21" t="s">
        <v>83</v>
      </c>
      <c r="C90" s="22">
        <v>230</v>
      </c>
      <c r="D90" s="29">
        <v>276</v>
      </c>
      <c r="E90" s="36">
        <f t="shared" si="4"/>
        <v>414</v>
      </c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>
      <c r="A91" s="51"/>
      <c r="B91" s="21" t="s">
        <v>84</v>
      </c>
      <c r="C91" s="22">
        <v>237.5</v>
      </c>
      <c r="D91" s="29">
        <v>285</v>
      </c>
      <c r="E91" s="36">
        <f t="shared" si="4"/>
        <v>427.5</v>
      </c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>
      <c r="A92" s="51"/>
      <c r="B92" s="21" t="s">
        <v>85</v>
      </c>
      <c r="C92" s="22">
        <v>460</v>
      </c>
      <c r="D92" s="29">
        <v>552</v>
      </c>
      <c r="E92" s="36">
        <f t="shared" si="4"/>
        <v>828</v>
      </c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>
      <c r="A93" s="51"/>
      <c r="B93" s="21" t="s">
        <v>86</v>
      </c>
      <c r="C93" s="22">
        <v>131.66999999999999</v>
      </c>
      <c r="D93" s="29">
        <v>158</v>
      </c>
      <c r="E93" s="36">
        <f t="shared" si="4"/>
        <v>237</v>
      </c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>
      <c r="A94" s="51"/>
      <c r="B94" s="21" t="s">
        <v>87</v>
      </c>
      <c r="C94" s="22">
        <v>130</v>
      </c>
      <c r="D94" s="29">
        <v>156</v>
      </c>
      <c r="E94" s="36">
        <f t="shared" si="4"/>
        <v>234</v>
      </c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>
      <c r="A95" s="51"/>
      <c r="B95" s="21" t="s">
        <v>88</v>
      </c>
      <c r="C95" s="22">
        <v>120</v>
      </c>
      <c r="D95" s="29">
        <v>144</v>
      </c>
      <c r="E95" s="36">
        <f t="shared" si="4"/>
        <v>216</v>
      </c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>
      <c r="A96" s="51"/>
      <c r="B96" s="21" t="s">
        <v>89</v>
      </c>
      <c r="C96" s="22">
        <v>17.670000000000002</v>
      </c>
      <c r="D96" s="29">
        <v>21.2</v>
      </c>
      <c r="E96" s="36">
        <f t="shared" si="4"/>
        <v>31.799999999999997</v>
      </c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>
      <c r="A97" s="51"/>
      <c r="B97" s="21" t="s">
        <v>90</v>
      </c>
      <c r="C97" s="22">
        <v>16</v>
      </c>
      <c r="D97" s="29">
        <v>19.2</v>
      </c>
      <c r="E97" s="36">
        <f t="shared" si="4"/>
        <v>28.799999999999997</v>
      </c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1:15">
      <c r="A98" s="51"/>
      <c r="B98" s="21" t="s">
        <v>91</v>
      </c>
      <c r="C98" s="22">
        <v>11.5</v>
      </c>
      <c r="D98" s="29">
        <v>13.8</v>
      </c>
      <c r="E98" s="36">
        <f t="shared" si="4"/>
        <v>20.700000000000003</v>
      </c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1:15">
      <c r="A99" s="51"/>
      <c r="B99" s="66" t="s">
        <v>92</v>
      </c>
      <c r="C99" s="67"/>
      <c r="D99" s="67"/>
      <c r="E99" s="68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1:15">
      <c r="A100" s="51"/>
      <c r="B100" s="21" t="s">
        <v>93</v>
      </c>
      <c r="C100" s="22">
        <v>165</v>
      </c>
      <c r="D100" s="29">
        <v>198</v>
      </c>
      <c r="E100" s="36">
        <f t="shared" si="4"/>
        <v>297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1:15">
      <c r="A101" s="51"/>
      <c r="B101" s="21" t="s">
        <v>94</v>
      </c>
      <c r="C101" s="22">
        <v>300.91666666666663</v>
      </c>
      <c r="D101" s="29">
        <v>361.1</v>
      </c>
      <c r="E101" s="36">
        <f t="shared" si="4"/>
        <v>541.65000000000009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1:15">
      <c r="A102" s="51"/>
      <c r="B102" s="21" t="s">
        <v>95</v>
      </c>
      <c r="C102" s="22">
        <v>312.5</v>
      </c>
      <c r="D102" s="29">
        <v>375</v>
      </c>
      <c r="E102" s="36">
        <f t="shared" si="4"/>
        <v>562.5</v>
      </c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1:15">
      <c r="A103" s="51"/>
      <c r="B103" s="21" t="s">
        <v>96</v>
      </c>
      <c r="C103" s="22">
        <v>569.25</v>
      </c>
      <c r="D103" s="29">
        <v>683.1</v>
      </c>
      <c r="E103" s="36">
        <f t="shared" si="4"/>
        <v>1024.6500000000001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1:15">
      <c r="A104" s="51"/>
      <c r="B104" s="21" t="s">
        <v>86</v>
      </c>
      <c r="C104" s="22">
        <v>138</v>
      </c>
      <c r="D104" s="29">
        <v>165.6</v>
      </c>
      <c r="E104" s="36">
        <f t="shared" si="4"/>
        <v>248.39999999999998</v>
      </c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1:15">
      <c r="A105" s="51"/>
      <c r="B105" s="21" t="s">
        <v>97</v>
      </c>
      <c r="C105" s="22">
        <v>23</v>
      </c>
      <c r="D105" s="29">
        <v>27.6</v>
      </c>
      <c r="E105" s="36">
        <f t="shared" si="4"/>
        <v>41.400000000000006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1:15">
      <c r="A106" s="51"/>
      <c r="B106" s="21" t="s">
        <v>98</v>
      </c>
      <c r="C106" s="22">
        <v>20.125</v>
      </c>
      <c r="D106" s="29">
        <v>24.15</v>
      </c>
      <c r="E106" s="36">
        <f t="shared" si="4"/>
        <v>36.224999999999994</v>
      </c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1:15">
      <c r="A107" s="51"/>
      <c r="B107" s="21" t="s">
        <v>99</v>
      </c>
      <c r="C107" s="22">
        <v>14.375</v>
      </c>
      <c r="D107" s="29">
        <v>17.25</v>
      </c>
      <c r="E107" s="36">
        <f t="shared" si="4"/>
        <v>25.875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1:15">
      <c r="A108" s="51"/>
      <c r="B108" s="40"/>
      <c r="C108" s="41"/>
      <c r="D108" s="42"/>
      <c r="E108" s="43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1:15" ht="15.75">
      <c r="A109" s="51"/>
      <c r="B109" s="63" t="s">
        <v>100</v>
      </c>
      <c r="C109" s="64"/>
      <c r="D109" s="64"/>
      <c r="E109" s="65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1:15">
      <c r="A110" s="51"/>
      <c r="B110" s="69" t="s">
        <v>101</v>
      </c>
      <c r="C110" s="70"/>
      <c r="D110" s="70"/>
      <c r="E110" s="71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1:15">
      <c r="A111" s="51"/>
      <c r="B111" s="21" t="s">
        <v>102</v>
      </c>
      <c r="C111" s="22">
        <v>30</v>
      </c>
      <c r="D111" s="29">
        <v>36</v>
      </c>
      <c r="E111" s="36">
        <f t="shared" ref="E111:E174" si="5">D111*1.5</f>
        <v>54</v>
      </c>
      <c r="F111" s="9"/>
      <c r="G111" s="9"/>
      <c r="H111" s="9"/>
      <c r="I111" s="10"/>
      <c r="J111" s="10"/>
      <c r="K111" s="11"/>
      <c r="L111" s="9"/>
      <c r="M111" s="9"/>
      <c r="N111" s="9"/>
      <c r="O111" s="9"/>
    </row>
    <row r="112" spans="1:15" ht="15.75" customHeight="1">
      <c r="A112" s="17"/>
      <c r="B112" s="21" t="s">
        <v>103</v>
      </c>
      <c r="C112" s="22">
        <v>36</v>
      </c>
      <c r="D112" s="29">
        <v>43.2</v>
      </c>
      <c r="E112" s="36">
        <f t="shared" si="5"/>
        <v>64.800000000000011</v>
      </c>
      <c r="F112" s="9"/>
      <c r="G112" s="9"/>
      <c r="H112" s="9"/>
      <c r="I112" s="10"/>
      <c r="J112" s="10"/>
      <c r="K112" s="11"/>
      <c r="L112" s="9"/>
      <c r="M112" s="9"/>
      <c r="N112" s="9"/>
      <c r="O112" s="9"/>
    </row>
    <row r="113" spans="1:15" ht="12.75" customHeight="1">
      <c r="A113" s="51"/>
      <c r="B113" s="21" t="s">
        <v>104</v>
      </c>
      <c r="C113" s="22">
        <v>25</v>
      </c>
      <c r="D113" s="29">
        <v>30</v>
      </c>
      <c r="E113" s="36">
        <f t="shared" si="5"/>
        <v>45</v>
      </c>
      <c r="F113" s="9"/>
      <c r="G113" s="9"/>
      <c r="H113" s="9"/>
      <c r="I113" s="11"/>
      <c r="J113" s="12"/>
      <c r="K113" s="13"/>
      <c r="L113" s="9"/>
      <c r="M113" s="9"/>
      <c r="N113" s="9"/>
      <c r="O113" s="9"/>
    </row>
    <row r="114" spans="1:15" ht="12.75" customHeight="1">
      <c r="A114" s="51"/>
      <c r="B114" s="21" t="s">
        <v>105</v>
      </c>
      <c r="C114" s="22">
        <v>72</v>
      </c>
      <c r="D114" s="29">
        <v>86.4</v>
      </c>
      <c r="E114" s="36">
        <f t="shared" si="5"/>
        <v>129.60000000000002</v>
      </c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1:15">
      <c r="A115" s="51"/>
      <c r="B115" s="21" t="s">
        <v>106</v>
      </c>
      <c r="C115" s="22">
        <v>60</v>
      </c>
      <c r="D115" s="29">
        <v>72</v>
      </c>
      <c r="E115" s="36">
        <f t="shared" si="5"/>
        <v>108</v>
      </c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5">
      <c r="A116" s="51"/>
      <c r="B116" s="21" t="s">
        <v>107</v>
      </c>
      <c r="C116" s="22">
        <v>336</v>
      </c>
      <c r="D116" s="29">
        <v>403.2</v>
      </c>
      <c r="E116" s="36">
        <f t="shared" si="5"/>
        <v>604.79999999999995</v>
      </c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1:15">
      <c r="A117" s="51"/>
      <c r="B117" s="21" t="s">
        <v>108</v>
      </c>
      <c r="C117" s="22">
        <v>385</v>
      </c>
      <c r="D117" s="29">
        <v>462</v>
      </c>
      <c r="E117" s="36">
        <f t="shared" si="5"/>
        <v>693</v>
      </c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1:15">
      <c r="A118" s="51"/>
      <c r="B118" s="21" t="s">
        <v>109</v>
      </c>
      <c r="C118" s="22">
        <v>378</v>
      </c>
      <c r="D118" s="29">
        <v>453.6</v>
      </c>
      <c r="E118" s="36">
        <f t="shared" si="5"/>
        <v>680.40000000000009</v>
      </c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1:15">
      <c r="A119" s="51"/>
      <c r="B119" s="21" t="s">
        <v>110</v>
      </c>
      <c r="C119" s="22">
        <v>348</v>
      </c>
      <c r="D119" s="29">
        <v>417.6</v>
      </c>
      <c r="E119" s="36">
        <f t="shared" si="5"/>
        <v>626.40000000000009</v>
      </c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1:15">
      <c r="A120" s="51"/>
      <c r="B120" s="21" t="s">
        <v>111</v>
      </c>
      <c r="C120" s="22">
        <v>384</v>
      </c>
      <c r="D120" s="29">
        <v>460.8</v>
      </c>
      <c r="E120" s="36">
        <f t="shared" si="5"/>
        <v>691.2</v>
      </c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1:15">
      <c r="A121" s="51"/>
      <c r="B121" s="69" t="s">
        <v>112</v>
      </c>
      <c r="C121" s="70"/>
      <c r="D121" s="70"/>
      <c r="E121" s="71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1:15">
      <c r="A122" s="51"/>
      <c r="B122" s="21" t="s">
        <v>113</v>
      </c>
      <c r="C122" s="22">
        <v>16.2</v>
      </c>
      <c r="D122" s="29">
        <v>19.440000000000001</v>
      </c>
      <c r="E122" s="36">
        <f t="shared" si="5"/>
        <v>29.160000000000004</v>
      </c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1:15">
      <c r="A123" s="51"/>
      <c r="B123" s="21" t="s">
        <v>114</v>
      </c>
      <c r="C123" s="22">
        <v>24</v>
      </c>
      <c r="D123" s="29">
        <v>28.8</v>
      </c>
      <c r="E123" s="36">
        <f t="shared" si="5"/>
        <v>43.2</v>
      </c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1:15">
      <c r="A124" s="51"/>
      <c r="B124" s="21" t="s">
        <v>115</v>
      </c>
      <c r="C124" s="22">
        <v>36</v>
      </c>
      <c r="D124" s="29">
        <v>43.2</v>
      </c>
      <c r="E124" s="36">
        <f t="shared" si="5"/>
        <v>64.800000000000011</v>
      </c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1:15">
      <c r="A125" s="51"/>
      <c r="B125" s="21" t="s">
        <v>116</v>
      </c>
      <c r="C125" s="22">
        <v>114</v>
      </c>
      <c r="D125" s="29">
        <v>136.80000000000001</v>
      </c>
      <c r="E125" s="36">
        <f t="shared" si="5"/>
        <v>205.20000000000002</v>
      </c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1:15">
      <c r="A126" s="51"/>
      <c r="B126" s="21" t="s">
        <v>117</v>
      </c>
      <c r="C126" s="22">
        <v>150</v>
      </c>
      <c r="D126" s="29">
        <v>180</v>
      </c>
      <c r="E126" s="36">
        <f t="shared" si="5"/>
        <v>270</v>
      </c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1:15">
      <c r="A127" s="51"/>
      <c r="B127" s="21" t="s">
        <v>118</v>
      </c>
      <c r="C127" s="22">
        <v>204</v>
      </c>
      <c r="D127" s="29">
        <v>244.8</v>
      </c>
      <c r="E127" s="36">
        <f t="shared" si="5"/>
        <v>367.20000000000005</v>
      </c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1:15">
      <c r="A128" s="51"/>
      <c r="B128" s="21" t="s">
        <v>119</v>
      </c>
      <c r="C128" s="22">
        <v>16.2</v>
      </c>
      <c r="D128" s="29">
        <v>19.440000000000001</v>
      </c>
      <c r="E128" s="36">
        <f t="shared" si="5"/>
        <v>29.160000000000004</v>
      </c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1:15">
      <c r="A129" s="51"/>
      <c r="B129" s="21" t="s">
        <v>120</v>
      </c>
      <c r="C129" s="22">
        <v>24</v>
      </c>
      <c r="D129" s="29">
        <v>28.8</v>
      </c>
      <c r="E129" s="36">
        <f t="shared" si="5"/>
        <v>43.2</v>
      </c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1:15">
      <c r="A130" s="51"/>
      <c r="B130" s="21" t="s">
        <v>121</v>
      </c>
      <c r="C130" s="22">
        <v>36</v>
      </c>
      <c r="D130" s="29">
        <v>43.2</v>
      </c>
      <c r="E130" s="36">
        <f t="shared" si="5"/>
        <v>64.800000000000011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51"/>
      <c r="B131" s="21" t="s">
        <v>122</v>
      </c>
      <c r="C131" s="22">
        <v>81.650000000000006</v>
      </c>
      <c r="D131" s="29">
        <v>97.98</v>
      </c>
      <c r="E131" s="36">
        <f t="shared" si="5"/>
        <v>146.97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51"/>
      <c r="B132" s="21" t="s">
        <v>123</v>
      </c>
      <c r="C132" s="22">
        <v>117.93</v>
      </c>
      <c r="D132" s="29">
        <v>141.51599999999999</v>
      </c>
      <c r="E132" s="36">
        <f t="shared" si="5"/>
        <v>212.274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51"/>
      <c r="B133" s="21" t="s">
        <v>124</v>
      </c>
      <c r="C133" s="22">
        <v>61.2</v>
      </c>
      <c r="D133" s="29">
        <v>73.44</v>
      </c>
      <c r="E133" s="36">
        <f t="shared" si="5"/>
        <v>110.16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51"/>
      <c r="B134" s="21" t="s">
        <v>125</v>
      </c>
      <c r="C134" s="22">
        <v>64.8</v>
      </c>
      <c r="D134" s="29">
        <v>77.760000000000005</v>
      </c>
      <c r="E134" s="36">
        <f t="shared" si="5"/>
        <v>116.64000000000001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>
      <c r="A135" s="51"/>
      <c r="B135" s="21" t="s">
        <v>126</v>
      </c>
      <c r="C135" s="22">
        <v>79.2</v>
      </c>
      <c r="D135" s="29">
        <v>95.04</v>
      </c>
      <c r="E135" s="36">
        <f t="shared" si="5"/>
        <v>142.56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>
      <c r="A136" s="51"/>
      <c r="B136" s="21" t="s">
        <v>127</v>
      </c>
      <c r="C136" s="22">
        <v>25.2</v>
      </c>
      <c r="D136" s="29">
        <v>30.24</v>
      </c>
      <c r="E136" s="36">
        <f t="shared" si="5"/>
        <v>45.36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>
      <c r="A137" s="51"/>
      <c r="B137" s="21" t="s">
        <v>128</v>
      </c>
      <c r="C137" s="22">
        <v>28.8</v>
      </c>
      <c r="D137" s="29">
        <v>34.56</v>
      </c>
      <c r="E137" s="36">
        <f t="shared" si="5"/>
        <v>51.84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>
      <c r="A138" s="51"/>
      <c r="B138" s="21" t="s">
        <v>129</v>
      </c>
      <c r="C138" s="22">
        <v>39.6</v>
      </c>
      <c r="D138" s="29">
        <v>47.52</v>
      </c>
      <c r="E138" s="36">
        <f t="shared" si="5"/>
        <v>71.28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>
      <c r="A139" s="51"/>
      <c r="B139" s="21" t="s">
        <v>130</v>
      </c>
      <c r="C139" s="22">
        <v>108</v>
      </c>
      <c r="D139" s="29">
        <v>129.6</v>
      </c>
      <c r="E139" s="36">
        <f t="shared" si="5"/>
        <v>194.39999999999998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>
      <c r="A140" s="51"/>
      <c r="B140" s="21" t="s">
        <v>131</v>
      </c>
      <c r="C140" s="22">
        <v>138</v>
      </c>
      <c r="D140" s="29">
        <v>165.6</v>
      </c>
      <c r="E140" s="36">
        <f t="shared" si="5"/>
        <v>248.39999999999998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>
      <c r="A141" s="51"/>
      <c r="B141" s="78" t="s">
        <v>132</v>
      </c>
      <c r="C141" s="79"/>
      <c r="D141" s="79"/>
      <c r="E141" s="80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>
      <c r="A142" s="51"/>
      <c r="B142" s="21" t="s">
        <v>133</v>
      </c>
      <c r="C142" s="15">
        <v>2385</v>
      </c>
      <c r="D142" s="29">
        <v>2865</v>
      </c>
      <c r="E142" s="36">
        <f t="shared" si="5"/>
        <v>4297.5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>
      <c r="A143" s="51"/>
      <c r="B143" s="21" t="s">
        <v>134</v>
      </c>
      <c r="C143" s="22">
        <v>517</v>
      </c>
      <c r="D143" s="29">
        <v>620.4</v>
      </c>
      <c r="E143" s="36">
        <f t="shared" si="5"/>
        <v>930.59999999999991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>
      <c r="A144" s="51"/>
      <c r="B144" s="21" t="s">
        <v>135</v>
      </c>
      <c r="C144" s="22">
        <v>528</v>
      </c>
      <c r="D144" s="29">
        <v>633.6</v>
      </c>
      <c r="E144" s="36">
        <f t="shared" si="5"/>
        <v>950.40000000000009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>
      <c r="A145" s="51"/>
      <c r="B145" s="21" t="s">
        <v>136</v>
      </c>
      <c r="C145" s="22">
        <v>951.5</v>
      </c>
      <c r="D145" s="29">
        <v>1141.8</v>
      </c>
      <c r="E145" s="36">
        <f t="shared" si="5"/>
        <v>1712.6999999999998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>
      <c r="A146" s="51"/>
      <c r="B146" s="21" t="s">
        <v>137</v>
      </c>
      <c r="C146" s="22">
        <v>1039.5</v>
      </c>
      <c r="D146" s="29">
        <v>1247.4000000000001</v>
      </c>
      <c r="E146" s="36">
        <f t="shared" si="5"/>
        <v>1871.1000000000001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>
      <c r="A147" s="51"/>
      <c r="B147" s="21" t="s">
        <v>138</v>
      </c>
      <c r="C147" s="22">
        <v>671</v>
      </c>
      <c r="D147" s="29">
        <v>805.2</v>
      </c>
      <c r="E147" s="36">
        <f t="shared" si="5"/>
        <v>1207.8000000000002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>
      <c r="A148" s="51"/>
      <c r="B148" s="21" t="s">
        <v>139</v>
      </c>
      <c r="C148" s="22">
        <v>38.5</v>
      </c>
      <c r="D148" s="29">
        <v>46.2</v>
      </c>
      <c r="E148" s="36">
        <f t="shared" si="5"/>
        <v>69.300000000000011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>
      <c r="A149" s="51"/>
      <c r="B149" s="21" t="s">
        <v>140</v>
      </c>
      <c r="C149" s="22">
        <v>49.5</v>
      </c>
      <c r="D149" s="29">
        <v>59.4</v>
      </c>
      <c r="E149" s="36">
        <f t="shared" si="5"/>
        <v>89.1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>
      <c r="A150" s="51"/>
      <c r="B150" s="63" t="s">
        <v>141</v>
      </c>
      <c r="C150" s="64"/>
      <c r="D150" s="64"/>
      <c r="E150" s="65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>
      <c r="A151" s="51"/>
      <c r="B151" s="21" t="s">
        <v>142</v>
      </c>
      <c r="C151" s="22">
        <v>1156.67</v>
      </c>
      <c r="D151" s="29">
        <v>1388</v>
      </c>
      <c r="E151" s="36">
        <f t="shared" si="5"/>
        <v>2082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>
      <c r="A152" s="51"/>
      <c r="B152" s="21" t="s">
        <v>143</v>
      </c>
      <c r="C152" s="22">
        <v>1200</v>
      </c>
      <c r="D152" s="29">
        <v>1440</v>
      </c>
      <c r="E152" s="36">
        <f t="shared" si="5"/>
        <v>2160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>
      <c r="A153" s="17"/>
      <c r="B153" s="21" t="s">
        <v>144</v>
      </c>
      <c r="C153" s="22">
        <v>1255</v>
      </c>
      <c r="D153" s="29">
        <v>1506</v>
      </c>
      <c r="E153" s="36">
        <f t="shared" si="5"/>
        <v>2259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2.75" customHeight="1">
      <c r="A154" s="51"/>
      <c r="B154" s="21" t="s">
        <v>145</v>
      </c>
      <c r="C154" s="22">
        <v>1363.33</v>
      </c>
      <c r="D154" s="29">
        <v>1636</v>
      </c>
      <c r="E154" s="36">
        <f t="shared" si="5"/>
        <v>2454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2.75" customHeight="1">
      <c r="A155" s="51"/>
      <c r="B155" s="21" t="s">
        <v>146</v>
      </c>
      <c r="C155" s="22">
        <v>1477.5</v>
      </c>
      <c r="D155" s="29">
        <v>1778</v>
      </c>
      <c r="E155" s="36">
        <f t="shared" si="5"/>
        <v>2667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>
      <c r="A156" s="51"/>
      <c r="B156" s="21" t="s">
        <v>147</v>
      </c>
      <c r="C156" s="22">
        <v>1558.33</v>
      </c>
      <c r="D156" s="29">
        <v>1870</v>
      </c>
      <c r="E156" s="36">
        <f t="shared" si="5"/>
        <v>2805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>
      <c r="A157" s="51"/>
      <c r="B157" s="21" t="s">
        <v>148</v>
      </c>
      <c r="C157" s="22">
        <v>1745.83</v>
      </c>
      <c r="D157" s="29">
        <v>2095</v>
      </c>
      <c r="E157" s="36">
        <f t="shared" si="5"/>
        <v>3142.5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>
      <c r="A158" s="51"/>
      <c r="B158" s="21" t="s">
        <v>226</v>
      </c>
      <c r="C158" s="14" t="s">
        <v>228</v>
      </c>
      <c r="D158" s="29">
        <v>702</v>
      </c>
      <c r="E158" s="36">
        <f t="shared" si="5"/>
        <v>1053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>
      <c r="A159" s="51"/>
      <c r="B159" s="21" t="s">
        <v>227</v>
      </c>
      <c r="C159" s="14" t="s">
        <v>229</v>
      </c>
      <c r="D159" s="29">
        <v>808.6</v>
      </c>
      <c r="E159" s="36">
        <f t="shared" si="5"/>
        <v>1212.9000000000001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>
      <c r="A160" s="51"/>
      <c r="B160" s="21" t="s">
        <v>230</v>
      </c>
      <c r="C160" s="14" t="s">
        <v>232</v>
      </c>
      <c r="D160" s="29">
        <v>865.8</v>
      </c>
      <c r="E160" s="36">
        <f t="shared" si="5"/>
        <v>1298.6999999999998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>
      <c r="A161" s="51"/>
      <c r="B161" s="21" t="s">
        <v>231</v>
      </c>
      <c r="C161" s="14" t="s">
        <v>233</v>
      </c>
      <c r="D161" s="29">
        <v>1072.5</v>
      </c>
      <c r="E161" s="36">
        <f t="shared" si="5"/>
        <v>1608.75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>
      <c r="A162" s="51"/>
      <c r="B162" s="63" t="s">
        <v>149</v>
      </c>
      <c r="C162" s="64"/>
      <c r="D162" s="64"/>
      <c r="E162" s="65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>
      <c r="A163" s="51"/>
      <c r="B163" s="21" t="s">
        <v>150</v>
      </c>
      <c r="C163" s="15">
        <v>130</v>
      </c>
      <c r="D163" s="29">
        <v>156</v>
      </c>
      <c r="E163" s="36">
        <f t="shared" si="5"/>
        <v>234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>
      <c r="A164" s="51"/>
      <c r="B164" s="21" t="s">
        <v>151</v>
      </c>
      <c r="C164" s="15">
        <v>758.33333333333337</v>
      </c>
      <c r="D164" s="29">
        <v>910</v>
      </c>
      <c r="E164" s="36">
        <f t="shared" si="5"/>
        <v>1365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>
      <c r="A165" s="17"/>
      <c r="B165" s="21" t="s">
        <v>152</v>
      </c>
      <c r="C165" s="15">
        <v>359.16666666666669</v>
      </c>
      <c r="D165" s="29">
        <v>431</v>
      </c>
      <c r="E165" s="36">
        <f t="shared" si="5"/>
        <v>646.5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>
      <c r="A166" s="51"/>
      <c r="B166" s="27" t="s">
        <v>153</v>
      </c>
      <c r="C166" s="15">
        <v>935.83333333333337</v>
      </c>
      <c r="D166" s="29">
        <v>1123</v>
      </c>
      <c r="E166" s="36">
        <f t="shared" si="5"/>
        <v>1684.5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>
      <c r="A167" s="51"/>
      <c r="B167" s="21" t="s">
        <v>154</v>
      </c>
      <c r="C167" s="15">
        <v>39</v>
      </c>
      <c r="D167" s="29">
        <v>46.8</v>
      </c>
      <c r="E167" s="36">
        <f t="shared" si="5"/>
        <v>70.199999999999989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>
      <c r="A168" s="51"/>
      <c r="B168" s="21" t="s">
        <v>155</v>
      </c>
      <c r="C168" s="15">
        <v>39</v>
      </c>
      <c r="D168" s="29">
        <v>46.8</v>
      </c>
      <c r="E168" s="36">
        <f t="shared" si="5"/>
        <v>70.199999999999989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>
      <c r="A169" s="51"/>
      <c r="B169" s="21" t="s">
        <v>156</v>
      </c>
      <c r="C169" s="15">
        <v>35</v>
      </c>
      <c r="D169" s="29">
        <v>42</v>
      </c>
      <c r="E169" s="36">
        <f t="shared" si="5"/>
        <v>63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>
      <c r="A170" s="51"/>
      <c r="B170" s="21" t="s">
        <v>157</v>
      </c>
      <c r="C170" s="15">
        <v>31.25</v>
      </c>
      <c r="D170" s="29">
        <v>37.5</v>
      </c>
      <c r="E170" s="36">
        <f t="shared" si="5"/>
        <v>56.25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>
      <c r="A171" s="51"/>
      <c r="B171" s="21" t="s">
        <v>158</v>
      </c>
      <c r="C171" s="15">
        <v>133.33333333333334</v>
      </c>
      <c r="D171" s="29">
        <v>160</v>
      </c>
      <c r="E171" s="36">
        <f t="shared" si="5"/>
        <v>240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>
      <c r="A172" s="51"/>
      <c r="B172" s="21" t="s">
        <v>159</v>
      </c>
      <c r="C172" s="15">
        <v>106.66666666666667</v>
      </c>
      <c r="D172" s="29">
        <v>128</v>
      </c>
      <c r="E172" s="36">
        <f t="shared" si="5"/>
        <v>192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>
      <c r="A173" s="51"/>
      <c r="B173" s="21" t="s">
        <v>160</v>
      </c>
      <c r="C173" s="15">
        <v>46</v>
      </c>
      <c r="D173" s="29">
        <v>55.2</v>
      </c>
      <c r="E173" s="36">
        <f t="shared" si="5"/>
        <v>82.800000000000011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>
      <c r="A174" s="51"/>
      <c r="B174" s="21" t="s">
        <v>161</v>
      </c>
      <c r="C174" s="15">
        <v>54.166666666666671</v>
      </c>
      <c r="D174" s="29">
        <v>65</v>
      </c>
      <c r="E174" s="36">
        <f t="shared" si="5"/>
        <v>97.5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>
      <c r="A175" s="51"/>
      <c r="B175" s="21" t="s">
        <v>162</v>
      </c>
      <c r="C175" s="15">
        <v>320.83333333333337</v>
      </c>
      <c r="D175" s="29">
        <v>385</v>
      </c>
      <c r="E175" s="36">
        <f t="shared" ref="E175:E177" si="6">D175*1.5</f>
        <v>577.5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>
      <c r="A176" s="51"/>
      <c r="B176" s="21" t="s">
        <v>163</v>
      </c>
      <c r="C176" s="15">
        <v>650</v>
      </c>
      <c r="D176" s="29">
        <v>780</v>
      </c>
      <c r="E176" s="36">
        <f t="shared" si="6"/>
        <v>1170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>
      <c r="A177" s="51"/>
      <c r="B177" s="21" t="s">
        <v>164</v>
      </c>
      <c r="C177" s="15">
        <v>81.666666666666671</v>
      </c>
      <c r="D177" s="29">
        <v>98</v>
      </c>
      <c r="E177" s="36">
        <f t="shared" si="6"/>
        <v>147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>
      <c r="A178" s="51"/>
      <c r="B178" s="21" t="s">
        <v>223</v>
      </c>
      <c r="C178" s="15">
        <v>1046.67</v>
      </c>
      <c r="D178" s="29" t="s">
        <v>224</v>
      </c>
      <c r="E178" s="37" t="s">
        <v>234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>
      <c r="A179" s="51"/>
      <c r="B179" s="21" t="s">
        <v>222</v>
      </c>
      <c r="C179" s="15">
        <v>1640.83</v>
      </c>
      <c r="D179" s="29" t="s">
        <v>225</v>
      </c>
      <c r="E179" s="37" t="s">
        <v>235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>
      <c r="A180" s="51"/>
      <c r="B180" s="63" t="s">
        <v>165</v>
      </c>
      <c r="C180" s="64"/>
      <c r="D180" s="64"/>
      <c r="E180" s="65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51"/>
      <c r="B181" s="21" t="s">
        <v>166</v>
      </c>
      <c r="C181" s="15">
        <v>80</v>
      </c>
      <c r="D181" s="29">
        <v>96</v>
      </c>
      <c r="E181" s="36">
        <f t="shared" ref="E181:E203" si="7">D181*1.5</f>
        <v>144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>
      <c r="A182" s="51"/>
      <c r="B182" s="21" t="s">
        <v>167</v>
      </c>
      <c r="C182" s="15">
        <v>115</v>
      </c>
      <c r="D182" s="29">
        <v>138</v>
      </c>
      <c r="E182" s="36">
        <f t="shared" si="7"/>
        <v>207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>
      <c r="A183" s="17"/>
      <c r="B183" s="21" t="s">
        <v>168</v>
      </c>
      <c r="C183" s="15">
        <v>32.5</v>
      </c>
      <c r="D183" s="29">
        <v>39</v>
      </c>
      <c r="E183" s="36">
        <f t="shared" si="7"/>
        <v>58.5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>
      <c r="A184" s="51"/>
      <c r="B184" s="21" t="s">
        <v>169</v>
      </c>
      <c r="C184" s="15">
        <v>90</v>
      </c>
      <c r="D184" s="29">
        <v>108</v>
      </c>
      <c r="E184" s="36">
        <f t="shared" si="7"/>
        <v>162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>
      <c r="A185" s="51"/>
      <c r="B185" s="21" t="s">
        <v>170</v>
      </c>
      <c r="C185" s="15">
        <v>612.5</v>
      </c>
      <c r="D185" s="29">
        <v>735</v>
      </c>
      <c r="E185" s="36">
        <f t="shared" si="7"/>
        <v>1102.5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>
      <c r="A186" s="51"/>
      <c r="B186" s="21" t="s">
        <v>171</v>
      </c>
      <c r="C186" s="15">
        <v>415</v>
      </c>
      <c r="D186" s="29">
        <v>498</v>
      </c>
      <c r="E186" s="36">
        <f t="shared" si="7"/>
        <v>747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51"/>
      <c r="B187" s="21" t="s">
        <v>172</v>
      </c>
      <c r="C187" s="15">
        <v>495</v>
      </c>
      <c r="D187" s="29">
        <v>594</v>
      </c>
      <c r="E187" s="36">
        <f t="shared" si="7"/>
        <v>891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51"/>
      <c r="B188" s="21" t="s">
        <v>173</v>
      </c>
      <c r="C188" s="15">
        <v>100</v>
      </c>
      <c r="D188" s="29">
        <v>120</v>
      </c>
      <c r="E188" s="36">
        <f t="shared" si="7"/>
        <v>180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>
      <c r="A189" s="51"/>
      <c r="B189" s="21" t="s">
        <v>174</v>
      </c>
      <c r="C189" s="15">
        <v>1208.3333333333335</v>
      </c>
      <c r="D189" s="29">
        <v>1450</v>
      </c>
      <c r="E189" s="36">
        <f t="shared" si="7"/>
        <v>2175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51"/>
      <c r="B190" s="21" t="s">
        <v>175</v>
      </c>
      <c r="C190" s="15">
        <v>1360</v>
      </c>
      <c r="D190" s="29">
        <v>1632</v>
      </c>
      <c r="E190" s="36">
        <f t="shared" si="7"/>
        <v>2448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>
      <c r="A191" s="51"/>
      <c r="B191" s="21" t="s">
        <v>176</v>
      </c>
      <c r="C191" s="15">
        <v>6300</v>
      </c>
      <c r="D191" s="29">
        <v>7560</v>
      </c>
      <c r="E191" s="36">
        <f t="shared" si="7"/>
        <v>11340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>
      <c r="A192" s="51"/>
      <c r="B192" s="21" t="s">
        <v>177</v>
      </c>
      <c r="C192" s="15">
        <v>82.5</v>
      </c>
      <c r="D192" s="29">
        <v>99</v>
      </c>
      <c r="E192" s="36">
        <f t="shared" si="7"/>
        <v>148.5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>
      <c r="A193" s="51"/>
      <c r="B193" s="21" t="s">
        <v>178</v>
      </c>
      <c r="C193" s="15">
        <v>332.25</v>
      </c>
      <c r="D193" s="29">
        <v>398.7</v>
      </c>
      <c r="E193" s="36">
        <f t="shared" si="7"/>
        <v>598.04999999999995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>
      <c r="A194" s="51"/>
      <c r="B194" s="63" t="s">
        <v>179</v>
      </c>
      <c r="C194" s="64"/>
      <c r="D194" s="64"/>
      <c r="E194" s="65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>
      <c r="A195" s="51"/>
      <c r="B195" s="21" t="s">
        <v>180</v>
      </c>
      <c r="C195" s="15">
        <v>1897.5</v>
      </c>
      <c r="D195" s="29">
        <v>2277</v>
      </c>
      <c r="E195" s="36">
        <f t="shared" si="7"/>
        <v>3415.5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51"/>
      <c r="B196" s="21" t="s">
        <v>181</v>
      </c>
      <c r="C196" s="15">
        <v>852.91666666666663</v>
      </c>
      <c r="D196" s="29">
        <v>1023.5</v>
      </c>
      <c r="E196" s="36">
        <f t="shared" si="7"/>
        <v>1535.25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>
      <c r="A197" s="17"/>
      <c r="B197" s="21" t="s">
        <v>182</v>
      </c>
      <c r="C197" s="15">
        <v>185.91666666666666</v>
      </c>
      <c r="D197" s="29">
        <v>223.1</v>
      </c>
      <c r="E197" s="36">
        <f t="shared" si="7"/>
        <v>334.65</v>
      </c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2.75" customHeight="1">
      <c r="A198" s="51"/>
      <c r="B198" s="21" t="s">
        <v>183</v>
      </c>
      <c r="C198" s="15">
        <v>382.375</v>
      </c>
      <c r="D198" s="29">
        <v>458.85</v>
      </c>
      <c r="E198" s="36">
        <f t="shared" si="7"/>
        <v>688.27500000000009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2.75" customHeight="1">
      <c r="A199" s="51"/>
      <c r="B199" s="21" t="s">
        <v>184</v>
      </c>
      <c r="C199" s="15">
        <v>2817.5</v>
      </c>
      <c r="D199" s="29">
        <v>3381</v>
      </c>
      <c r="E199" s="36">
        <f t="shared" si="7"/>
        <v>5071.5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>
      <c r="A200" s="51"/>
      <c r="B200" s="21" t="s">
        <v>185</v>
      </c>
      <c r="C200" s="15">
        <v>3450</v>
      </c>
      <c r="D200" s="29">
        <v>4140</v>
      </c>
      <c r="E200" s="36">
        <f t="shared" si="7"/>
        <v>6210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>
      <c r="A201" s="51"/>
      <c r="B201" s="21" t="s">
        <v>186</v>
      </c>
      <c r="C201" s="15" t="s">
        <v>187</v>
      </c>
      <c r="D201" s="29" t="s">
        <v>187</v>
      </c>
      <c r="E201" s="39" t="str">
        <f>D201</f>
        <v>-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>
      <c r="A202" s="51"/>
      <c r="B202" s="21" t="s">
        <v>188</v>
      </c>
      <c r="C202" s="15">
        <v>6420.833333333333</v>
      </c>
      <c r="D202" s="29">
        <v>7705</v>
      </c>
      <c r="E202" s="39" t="s">
        <v>187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>
      <c r="A203" s="51"/>
      <c r="B203" s="21" t="s">
        <v>189</v>
      </c>
      <c r="C203" s="15">
        <v>534.75</v>
      </c>
      <c r="D203" s="29">
        <v>641.70000000000005</v>
      </c>
      <c r="E203" s="36">
        <f t="shared" si="7"/>
        <v>962.55000000000007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>
      <c r="A204" s="52"/>
      <c r="B204" s="47" t="s">
        <v>190</v>
      </c>
      <c r="C204" s="48"/>
      <c r="D204" s="48"/>
      <c r="E204" s="49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52"/>
      <c r="B205" s="44" t="s">
        <v>191</v>
      </c>
      <c r="C205" s="45"/>
      <c r="D205" s="45"/>
      <c r="E205" s="46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52"/>
      <c r="B206" s="28" t="s">
        <v>192</v>
      </c>
      <c r="C206" s="22">
        <v>414</v>
      </c>
      <c r="D206" s="29">
        <v>496.8</v>
      </c>
      <c r="E206" s="36">
        <f t="shared" ref="E206:E235" si="8">D206*1.5</f>
        <v>745.2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>
      <c r="A207" s="17"/>
      <c r="B207" s="28" t="s">
        <v>193</v>
      </c>
      <c r="C207" s="22">
        <v>287.5</v>
      </c>
      <c r="D207" s="29">
        <v>345</v>
      </c>
      <c r="E207" s="36">
        <f t="shared" si="8"/>
        <v>517.5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53"/>
      <c r="B208" s="28" t="s">
        <v>194</v>
      </c>
      <c r="C208" s="22">
        <v>287.5</v>
      </c>
      <c r="D208" s="29">
        <v>345</v>
      </c>
      <c r="E208" s="36">
        <f t="shared" si="8"/>
        <v>517.5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53"/>
      <c r="B209" s="28" t="s">
        <v>195</v>
      </c>
      <c r="C209" s="22">
        <v>473.33</v>
      </c>
      <c r="D209" s="29">
        <v>568</v>
      </c>
      <c r="E209" s="36">
        <f t="shared" si="8"/>
        <v>852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>
      <c r="A210" s="53"/>
      <c r="B210" s="28" t="s">
        <v>196</v>
      </c>
      <c r="C210" s="22">
        <v>433.33</v>
      </c>
      <c r="D210" s="29">
        <v>520</v>
      </c>
      <c r="E210" s="36">
        <f t="shared" si="8"/>
        <v>780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>
      <c r="A211" s="53"/>
      <c r="B211" s="44" t="s">
        <v>197</v>
      </c>
      <c r="C211" s="45"/>
      <c r="D211" s="45"/>
      <c r="E211" s="46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>
      <c r="A212" s="53"/>
      <c r="B212" s="28" t="s">
        <v>198</v>
      </c>
      <c r="C212" s="22">
        <v>524.16999999999996</v>
      </c>
      <c r="D212" s="29">
        <v>629</v>
      </c>
      <c r="E212" s="36">
        <f t="shared" si="8"/>
        <v>943.5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>
      <c r="A213" s="53"/>
      <c r="B213" s="28" t="s">
        <v>199</v>
      </c>
      <c r="C213" s="22">
        <v>441.67</v>
      </c>
      <c r="D213" s="29">
        <v>530</v>
      </c>
      <c r="E213" s="36">
        <f t="shared" si="8"/>
        <v>795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>
      <c r="A214" s="53"/>
      <c r="B214" s="28" t="s">
        <v>200</v>
      </c>
      <c r="C214" s="22">
        <v>390</v>
      </c>
      <c r="D214" s="29">
        <v>468</v>
      </c>
      <c r="E214" s="36">
        <f t="shared" si="8"/>
        <v>702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>
      <c r="A215" s="53"/>
      <c r="B215" s="28" t="s">
        <v>201</v>
      </c>
      <c r="C215" s="22">
        <v>620.83000000000004</v>
      </c>
      <c r="D215" s="29">
        <v>745</v>
      </c>
      <c r="E215" s="36">
        <f t="shared" si="8"/>
        <v>1117.5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>
      <c r="A216" s="53"/>
      <c r="B216" s="28" t="s">
        <v>202</v>
      </c>
      <c r="C216" s="22">
        <v>574.16999999999996</v>
      </c>
      <c r="D216" s="29">
        <v>689</v>
      </c>
      <c r="E216" s="36">
        <f t="shared" si="8"/>
        <v>1033.5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>
      <c r="A217" s="53"/>
      <c r="B217" s="44" t="s">
        <v>203</v>
      </c>
      <c r="C217" s="45"/>
      <c r="D217" s="45"/>
      <c r="E217" s="46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>
      <c r="A218" s="53"/>
      <c r="B218" s="28" t="s">
        <v>204</v>
      </c>
      <c r="C218" s="22">
        <v>737.92</v>
      </c>
      <c r="D218" s="29">
        <v>885.5</v>
      </c>
      <c r="E218" s="36">
        <f t="shared" si="8"/>
        <v>1328.25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53"/>
      <c r="B219" s="28" t="s">
        <v>205</v>
      </c>
      <c r="C219" s="22">
        <v>527.08000000000004</v>
      </c>
      <c r="D219" s="29">
        <v>632.5</v>
      </c>
      <c r="E219" s="36">
        <f t="shared" si="8"/>
        <v>948.75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>
      <c r="A220" s="53"/>
      <c r="B220" s="28" t="s">
        <v>206</v>
      </c>
      <c r="C220" s="22">
        <v>795.42</v>
      </c>
      <c r="D220" s="29">
        <v>954.5</v>
      </c>
      <c r="E220" s="36">
        <f t="shared" si="8"/>
        <v>1431.75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53"/>
      <c r="B221" s="28" t="s">
        <v>207</v>
      </c>
      <c r="C221" s="22">
        <v>703.33</v>
      </c>
      <c r="D221" s="29">
        <v>844</v>
      </c>
      <c r="E221" s="36">
        <f t="shared" si="8"/>
        <v>1266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>
      <c r="A222" s="53"/>
      <c r="B222" s="44" t="s">
        <v>208</v>
      </c>
      <c r="C222" s="45"/>
      <c r="D222" s="45"/>
      <c r="E222" s="46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>
      <c r="A223" s="53"/>
      <c r="B223" s="28" t="s">
        <v>209</v>
      </c>
      <c r="C223" s="22">
        <v>737.92</v>
      </c>
      <c r="D223" s="29">
        <v>885.5</v>
      </c>
      <c r="E223" s="36">
        <f t="shared" si="8"/>
        <v>1328.25</v>
      </c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>
      <c r="A224" s="53"/>
      <c r="B224" s="28" t="s">
        <v>210</v>
      </c>
      <c r="C224" s="22">
        <v>527.08000000000004</v>
      </c>
      <c r="D224" s="29">
        <v>632.5</v>
      </c>
      <c r="E224" s="36">
        <f t="shared" si="8"/>
        <v>948.75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>
      <c r="A225" s="53"/>
      <c r="B225" s="28" t="s">
        <v>211</v>
      </c>
      <c r="C225" s="22">
        <v>795.42</v>
      </c>
      <c r="D225" s="29">
        <v>954.5</v>
      </c>
      <c r="E225" s="36">
        <f t="shared" si="8"/>
        <v>1431.75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>
      <c r="A226" s="53"/>
      <c r="B226" s="28" t="s">
        <v>212</v>
      </c>
      <c r="C226" s="22">
        <v>703.33</v>
      </c>
      <c r="D226" s="29">
        <v>844</v>
      </c>
      <c r="E226" s="36">
        <f t="shared" si="8"/>
        <v>1266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>
      <c r="A227" s="53"/>
      <c r="B227" s="44" t="s">
        <v>213</v>
      </c>
      <c r="C227" s="45"/>
      <c r="D227" s="45"/>
      <c r="E227" s="46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>
      <c r="A228" s="53"/>
      <c r="B228" s="28" t="s">
        <v>214</v>
      </c>
      <c r="C228" s="22">
        <v>977.5</v>
      </c>
      <c r="D228" s="29">
        <v>1173</v>
      </c>
      <c r="E228" s="36">
        <f t="shared" si="8"/>
        <v>1759.5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>
      <c r="A229" s="53"/>
      <c r="B229" s="28" t="s">
        <v>215</v>
      </c>
      <c r="C229" s="22">
        <v>661.25</v>
      </c>
      <c r="D229" s="29">
        <v>793.5</v>
      </c>
      <c r="E229" s="36">
        <f t="shared" si="8"/>
        <v>1190.25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53"/>
      <c r="B230" s="28" t="s">
        <v>216</v>
      </c>
      <c r="C230" s="22">
        <v>718.33</v>
      </c>
      <c r="D230" s="29">
        <v>862</v>
      </c>
      <c r="E230" s="36">
        <f t="shared" si="8"/>
        <v>1293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53"/>
      <c r="B231" s="28" t="s">
        <v>217</v>
      </c>
      <c r="C231" s="22">
        <v>1035</v>
      </c>
      <c r="D231" s="29">
        <v>1242</v>
      </c>
      <c r="E231" s="36">
        <f t="shared" si="8"/>
        <v>1863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>
      <c r="A232" s="53"/>
      <c r="B232" s="47" t="s">
        <v>218</v>
      </c>
      <c r="C232" s="48"/>
      <c r="D232" s="48"/>
      <c r="E232" s="49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53"/>
      <c r="B233" s="28" t="s">
        <v>219</v>
      </c>
      <c r="C233" s="15">
        <v>45</v>
      </c>
      <c r="D233" s="29">
        <v>54</v>
      </c>
      <c r="E233" s="36">
        <f t="shared" si="8"/>
        <v>81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53"/>
      <c r="B234" s="28" t="s">
        <v>220</v>
      </c>
      <c r="C234" s="15">
        <v>40</v>
      </c>
      <c r="D234" s="29">
        <v>48</v>
      </c>
      <c r="E234" s="36">
        <f t="shared" si="8"/>
        <v>72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21.75" customHeight="1">
      <c r="A235" s="18"/>
      <c r="B235" s="28" t="s">
        <v>221</v>
      </c>
      <c r="C235" s="15">
        <v>175</v>
      </c>
      <c r="D235" s="29">
        <v>210</v>
      </c>
      <c r="E235" s="36">
        <f t="shared" si="8"/>
        <v>315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50"/>
      <c r="E236" s="34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50"/>
      <c r="E237" s="34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50"/>
      <c r="E238" s="34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50"/>
      <c r="E239" s="34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50"/>
      <c r="E240" s="34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50"/>
      <c r="E241" s="34"/>
      <c r="F241" s="1"/>
      <c r="G241" s="1"/>
      <c r="H241" s="1"/>
      <c r="I241" s="1"/>
      <c r="J241" s="1"/>
      <c r="K241" s="1"/>
      <c r="L241" s="1"/>
      <c r="M241" s="1"/>
      <c r="N241" s="1"/>
      <c r="O241" s="1"/>
    </row>
  </sheetData>
  <mergeCells count="51">
    <mergeCell ref="B194:E194"/>
    <mergeCell ref="B204:E204"/>
    <mergeCell ref="B205:E205"/>
    <mergeCell ref="B211:E211"/>
    <mergeCell ref="B121:E121"/>
    <mergeCell ref="B141:E141"/>
    <mergeCell ref="B150:E150"/>
    <mergeCell ref="B162:E162"/>
    <mergeCell ref="B180:E180"/>
    <mergeCell ref="B52:E52"/>
    <mergeCell ref="B54:E54"/>
    <mergeCell ref="B55:E55"/>
    <mergeCell ref="B63:E63"/>
    <mergeCell ref="B76:E76"/>
    <mergeCell ref="A23:A26"/>
    <mergeCell ref="B5:E5"/>
    <mergeCell ref="B13:E13"/>
    <mergeCell ref="B22:E22"/>
    <mergeCell ref="B27:E27"/>
    <mergeCell ref="A1:D1"/>
    <mergeCell ref="A2:D2"/>
    <mergeCell ref="A6:A12"/>
    <mergeCell ref="A14:A21"/>
    <mergeCell ref="B3:E3"/>
    <mergeCell ref="A113:A152"/>
    <mergeCell ref="A28:A35"/>
    <mergeCell ref="A37:A54"/>
    <mergeCell ref="A58:A78"/>
    <mergeCell ref="B33:E33"/>
    <mergeCell ref="B34:E34"/>
    <mergeCell ref="B40:E40"/>
    <mergeCell ref="B46:E46"/>
    <mergeCell ref="A80:A86"/>
    <mergeCell ref="A88:A111"/>
    <mergeCell ref="B84:E84"/>
    <mergeCell ref="B85:E85"/>
    <mergeCell ref="B88:E88"/>
    <mergeCell ref="B99:E99"/>
    <mergeCell ref="B109:E109"/>
    <mergeCell ref="B110:E110"/>
    <mergeCell ref="A154:A164"/>
    <mergeCell ref="A166:A182"/>
    <mergeCell ref="A204:A206"/>
    <mergeCell ref="A208:A234"/>
    <mergeCell ref="A198:A203"/>
    <mergeCell ref="A184:A196"/>
    <mergeCell ref="B227:E227"/>
    <mergeCell ref="B217:E217"/>
    <mergeCell ref="B222:E222"/>
    <mergeCell ref="B232:E232"/>
    <mergeCell ref="A236:A241"/>
  </mergeCells>
  <phoneticPr fontId="0" type="noConversion"/>
  <hyperlinks>
    <hyperlink ref="B3" r:id="rId1" display="WWW.EVF.COM.UA"/>
  </hyperlinks>
  <pageMargins left="0.36" right="0.05" top="0.42" bottom="0.31" header="0.44" footer="0.34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евросервис</dc:creator>
  <cp:lastModifiedBy>Admin</cp:lastModifiedBy>
  <cp:lastPrinted>2013-01-30T11:13:15Z</cp:lastPrinted>
  <dcterms:created xsi:type="dcterms:W3CDTF">2011-07-12T08:33:03Z</dcterms:created>
  <dcterms:modified xsi:type="dcterms:W3CDTF">2013-01-31T11:31:19Z</dcterms:modified>
</cp:coreProperties>
</file>